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280" windowHeight="7140" activeTab="0"/>
  </bookViews>
  <sheets>
    <sheet name="tulos" sheetId="1" r:id="rId1"/>
    <sheet name="Taul1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<sst xmlns="http://schemas.openxmlformats.org/spreadsheetml/2006/main" count="27" uniqueCount="27">
  <si>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Suomen Punainen Risti</t>
  </si>
  <si>
    <t xml:space="preserve">Piiri
</t>
  </si>
  <si>
    <t xml:space="preserve">Hämeen piiri </t>
  </si>
  <si>
    <t xml:space="preserve">Satakunnan piiri </t>
  </si>
  <si>
    <t xml:space="preserve">Savo-Karjalan piiri </t>
  </si>
  <si>
    <t xml:space="preserve">Varsinais-Suomen piiri </t>
  </si>
  <si>
    <t xml:space="preserve">Kaakkois-Suomen piiri </t>
  </si>
  <si>
    <t xml:space="preserve">H:gin ja Uudenmaan piiri </t>
  </si>
  <si>
    <t xml:space="preserve">Lapin piiri </t>
  </si>
  <si>
    <t xml:space="preserve">Länsi-Suomen piiri </t>
  </si>
  <si>
    <t xml:space="preserve">Oulun piiri </t>
  </si>
  <si>
    <t>Åbolands distrikt</t>
  </si>
  <si>
    <t xml:space="preserve">Ålands distrikt </t>
  </si>
  <si>
    <t>Österbottens sv.distrikt</t>
  </si>
  <si>
    <t>YHTEENSÄ PIIRIT ja OSASTOT</t>
  </si>
  <si>
    <t>Varainhankintatiimi/ME</t>
  </si>
  <si>
    <t>Nälkäpäivä</t>
  </si>
  <si>
    <t xml:space="preserve">Kara yleinen </t>
  </si>
  <si>
    <t>Väestö
kpl</t>
  </si>
  <si>
    <t>Keräystulokset 2016</t>
  </si>
  <si>
    <t>Tulos 
2016
€/asukas</t>
  </si>
  <si>
    <t>Perheet paossa</t>
  </si>
  <si>
    <t>Syyria</t>
  </si>
  <si>
    <t>Haiti</t>
  </si>
  <si>
    <t>Kotimaan keräys</t>
  </si>
  <si>
    <t>KaRa yhteensä</t>
  </si>
  <si>
    <t xml:space="preserve">Keräykset       yhteensä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</si>
</sst>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_ ;\-#,##0\ "/>
    <numFmt numFmtId="173" formatCode="#,##0.00\ [$€-1]"/>
    <numFmt numFmtId="174" formatCode="#,##0.00_ ;\-#,##0.00\ 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[$-40B]d\.\ mmmm&quot;ta &quot;yyyy"/>
    <numFmt numFmtId="182" formatCode="0.0"/>
  </numFmts>
  <fonts count="4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0"/>
      <name val="Arial"/>
      <family val="2"/>
    </font>
    <font>
      <b/>
      <sz val="10"/>
      <color indexed="8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1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wrapText="1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5" fillId="0" borderId="10" xfId="0" applyFont="1" applyBorder="1" applyAlignment="1">
      <alignment horizontal="center" wrapText="1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172" fontId="1" fillId="0" borderId="0" xfId="0" applyNumberFormat="1" applyFont="1" applyBorder="1" applyAlignment="1">
      <alignment horizontal="right" wrapText="1"/>
    </xf>
    <xf numFmtId="172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2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1" fontId="2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1" fontId="2" fillId="0" borderId="10" xfId="43" applyNumberFormat="1" applyFont="1" applyBorder="1" applyAlignment="1">
      <alignment horizontal="right"/>
    </xf>
    <xf numFmtId="0" fontId="1" fillId="0" borderId="10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2"/>
  <sheetViews>
    <sheetView tabSelected="1" zoomScale="85" zoomScaleNormal="85" zoomScalePageLayoutView="0" workbookViewId="0" topLeftCell="A4">
      <selection activeCell="M26" sqref="M26"/>
    </sheetView>
  </sheetViews>
  <sheetFormatPr defaultColWidth="9.140625" defaultRowHeight="12.75"/>
  <cols>
    <col min="1" max="1" width="34.8515625" style="0" customWidth="1"/>
    <col min="2" max="2" width="14.57421875" style="0" customWidth="1"/>
    <col min="3" max="3" width="13.8515625" style="12" customWidth="1"/>
    <col min="4" max="4" width="11.57421875" style="12" customWidth="1"/>
    <col min="5" max="5" width="11.140625" style="12" customWidth="1"/>
    <col min="6" max="6" width="9.7109375" style="12" customWidth="1"/>
    <col min="7" max="7" width="13.421875" style="0" customWidth="1"/>
    <col min="8" max="8" width="12.140625" style="0" customWidth="1"/>
    <col min="9" max="9" width="14.7109375" style="0" customWidth="1"/>
    <col min="10" max="10" width="11.7109375" style="0" customWidth="1"/>
    <col min="11" max="11" width="13.00390625" style="16" customWidth="1"/>
    <col min="12" max="12" width="13.8515625" style="16" bestFit="1" customWidth="1"/>
    <col min="13" max="13" width="12.28125" style="0" bestFit="1" customWidth="1"/>
    <col min="14" max="14" width="12.57421875" style="0" customWidth="1"/>
    <col min="15" max="15" width="11.57421875" style="0" bestFit="1" customWidth="1"/>
    <col min="17" max="17" width="12.57421875" style="0" customWidth="1"/>
  </cols>
  <sheetData>
    <row r="2" spans="1:17" ht="12.75">
      <c r="A2" s="1" t="s">
        <v>0</v>
      </c>
      <c r="B2" s="1"/>
      <c r="C2" s="8"/>
      <c r="D2" s="8"/>
      <c r="E2" s="8"/>
      <c r="F2" s="8"/>
      <c r="G2" s="1"/>
      <c r="H2" s="7">
        <v>42769</v>
      </c>
      <c r="I2" s="7"/>
      <c r="J2" s="1"/>
      <c r="K2" s="14"/>
      <c r="L2" s="14"/>
      <c r="M2" s="1"/>
      <c r="N2" s="1"/>
      <c r="P2" s="18"/>
      <c r="Q2" s="18"/>
    </row>
    <row r="3" spans="1:16" ht="12.75">
      <c r="A3" s="1" t="s">
        <v>15</v>
      </c>
      <c r="B3" s="1"/>
      <c r="C3" s="8"/>
      <c r="D3" s="8"/>
      <c r="E3" s="8"/>
      <c r="F3" s="8"/>
      <c r="G3" s="1"/>
      <c r="H3" s="17"/>
      <c r="I3" s="17"/>
      <c r="J3" s="1"/>
      <c r="K3" s="14"/>
      <c r="L3" s="14"/>
      <c r="M3" s="1"/>
      <c r="N3" s="1"/>
      <c r="P3" s="16"/>
    </row>
    <row r="4" spans="1:16" ht="12.75">
      <c r="A4" s="1"/>
      <c r="B4" s="1"/>
      <c r="C4" s="8"/>
      <c r="D4" s="8"/>
      <c r="E4" s="8"/>
      <c r="F4" s="8"/>
      <c r="G4" s="1"/>
      <c r="H4" s="1"/>
      <c r="I4" s="1"/>
      <c r="J4" s="1"/>
      <c r="K4" s="14"/>
      <c r="L4" s="14"/>
      <c r="M4" s="1"/>
      <c r="N4" s="1"/>
      <c r="P4" s="16"/>
    </row>
    <row r="5" spans="1:16" ht="12.75">
      <c r="A5" s="1"/>
      <c r="B5" s="1"/>
      <c r="C5" s="8"/>
      <c r="D5" s="8"/>
      <c r="E5" s="8"/>
      <c r="F5" s="8"/>
      <c r="G5" s="1"/>
      <c r="H5" s="1"/>
      <c r="I5" s="1"/>
      <c r="J5" s="1"/>
      <c r="K5" s="14"/>
      <c r="L5" s="14"/>
      <c r="M5" s="1"/>
      <c r="N5" s="1"/>
      <c r="P5" s="16"/>
    </row>
    <row r="6" spans="1:16" ht="12.75">
      <c r="A6" s="1"/>
      <c r="B6" s="1"/>
      <c r="C6" s="8"/>
      <c r="D6" s="8"/>
      <c r="E6" s="8"/>
      <c r="F6" s="8"/>
      <c r="G6" s="1"/>
      <c r="H6" s="1"/>
      <c r="I6" s="1"/>
      <c r="J6" s="1"/>
      <c r="K6" s="14"/>
      <c r="L6" s="14"/>
      <c r="M6" s="1"/>
      <c r="N6" s="1"/>
      <c r="P6" s="16"/>
    </row>
    <row r="7" spans="1:16" ht="12.75">
      <c r="A7" s="1"/>
      <c r="B7" s="1"/>
      <c r="C7" s="8"/>
      <c r="D7" s="8"/>
      <c r="E7" s="8"/>
      <c r="F7" s="8"/>
      <c r="G7" s="1"/>
      <c r="H7" s="1"/>
      <c r="I7" s="1"/>
      <c r="J7" s="1"/>
      <c r="K7" s="14"/>
      <c r="L7" s="14"/>
      <c r="M7" s="1"/>
      <c r="N7" s="1"/>
      <c r="P7" s="16"/>
    </row>
    <row r="8" spans="1:16" ht="12.75">
      <c r="A8" s="1"/>
      <c r="B8" s="1"/>
      <c r="C8" s="8"/>
      <c r="D8" s="8"/>
      <c r="E8" s="8"/>
      <c r="F8" s="8"/>
      <c r="G8" s="1"/>
      <c r="H8" s="1"/>
      <c r="I8" s="1"/>
      <c r="J8" s="1"/>
      <c r="K8" s="14"/>
      <c r="L8" s="14"/>
      <c r="M8" s="1"/>
      <c r="N8" s="1"/>
      <c r="P8" s="16"/>
    </row>
    <row r="9" spans="1:16" ht="15">
      <c r="A9" s="5" t="s">
        <v>19</v>
      </c>
      <c r="B9" s="5"/>
      <c r="C9" s="9"/>
      <c r="D9" s="9"/>
      <c r="E9" s="9"/>
      <c r="F9" s="9"/>
      <c r="G9" s="5"/>
      <c r="H9" s="1"/>
      <c r="I9" s="1"/>
      <c r="J9" s="1"/>
      <c r="K9" s="14"/>
      <c r="L9" s="14"/>
      <c r="M9" s="1"/>
      <c r="N9" s="1"/>
      <c r="P9" s="16"/>
    </row>
    <row r="10" spans="1:16" ht="38.25">
      <c r="A10" s="6" t="s">
        <v>1</v>
      </c>
      <c r="B10" s="13" t="s">
        <v>16</v>
      </c>
      <c r="C10" s="10" t="s">
        <v>17</v>
      </c>
      <c r="D10" s="10" t="s">
        <v>21</v>
      </c>
      <c r="E10" s="10" t="s">
        <v>22</v>
      </c>
      <c r="F10" s="10" t="s">
        <v>23</v>
      </c>
      <c r="G10" s="6" t="s">
        <v>25</v>
      </c>
      <c r="H10" s="6" t="s">
        <v>24</v>
      </c>
      <c r="I10" s="6" t="s">
        <v>26</v>
      </c>
      <c r="J10" s="6" t="s">
        <v>18</v>
      </c>
      <c r="K10" s="6" t="s">
        <v>20</v>
      </c>
      <c r="P10" s="16"/>
    </row>
    <row r="11" spans="1:16" ht="12.75">
      <c r="A11" s="2" t="s">
        <v>7</v>
      </c>
      <c r="B11" s="37">
        <v>349124.0500000001</v>
      </c>
      <c r="C11" s="32">
        <v>27251.53</v>
      </c>
      <c r="D11" s="32">
        <v>23084.95</v>
      </c>
      <c r="E11" s="32">
        <v>5355.3099999999995</v>
      </c>
      <c r="F11" s="32"/>
      <c r="G11" s="33">
        <f>SUM(B11:F11)</f>
        <v>404815.8400000001</v>
      </c>
      <c r="H11" s="32"/>
      <c r="I11" s="39">
        <f>SUM(G11+H11)</f>
        <v>404815.8400000001</v>
      </c>
      <c r="J11" s="40">
        <v>1636587</v>
      </c>
      <c r="K11" s="31">
        <f aca="true" t="shared" si="0" ref="K11:K23">I11/J11</f>
        <v>0.24735369399854704</v>
      </c>
      <c r="P11" s="16"/>
    </row>
    <row r="12" spans="1:16" ht="12.75">
      <c r="A12" s="2" t="s">
        <v>2</v>
      </c>
      <c r="B12" s="37">
        <v>187660.22999999998</v>
      </c>
      <c r="C12" s="12">
        <v>5222.030000000001</v>
      </c>
      <c r="D12" s="12">
        <v>9773.84</v>
      </c>
      <c r="E12" s="12">
        <v>0</v>
      </c>
      <c r="F12" s="12">
        <v>1000</v>
      </c>
      <c r="G12" s="33">
        <f aca="true" t="shared" si="1" ref="G12:G23">SUM(B12:F12)</f>
        <v>203656.09999999998</v>
      </c>
      <c r="H12" s="32"/>
      <c r="I12" s="39">
        <f aca="true" t="shared" si="2" ref="I12:I23">SUM(G12+H12)</f>
        <v>203656.09999999998</v>
      </c>
      <c r="J12" s="40">
        <v>825949</v>
      </c>
      <c r="K12" s="31">
        <f t="shared" si="0"/>
        <v>0.24657224598613228</v>
      </c>
      <c r="P12" s="16"/>
    </row>
    <row r="13" spans="1:16" ht="12.75">
      <c r="A13" s="2" t="s">
        <v>6</v>
      </c>
      <c r="B13" s="37">
        <v>112633.39000000006</v>
      </c>
      <c r="C13" s="32">
        <v>2400</v>
      </c>
      <c r="D13" s="32">
        <v>5202.82</v>
      </c>
      <c r="E13" s="32">
        <v>1000</v>
      </c>
      <c r="F13" s="32">
        <v>1000</v>
      </c>
      <c r="G13" s="33">
        <f t="shared" si="1"/>
        <v>122236.21000000005</v>
      </c>
      <c r="H13" s="32"/>
      <c r="I13" s="39">
        <f t="shared" si="2"/>
        <v>122236.21000000005</v>
      </c>
      <c r="J13" s="40">
        <v>463596</v>
      </c>
      <c r="K13" s="31">
        <f t="shared" si="0"/>
        <v>0.2636696822233152</v>
      </c>
      <c r="P13" s="16"/>
    </row>
    <row r="14" spans="1:11" ht="12.75">
      <c r="A14" s="2" t="s">
        <v>8</v>
      </c>
      <c r="B14" s="37">
        <v>35831.76</v>
      </c>
      <c r="C14" s="32">
        <v>100</v>
      </c>
      <c r="D14" s="32">
        <v>200</v>
      </c>
      <c r="E14" s="32">
        <v>0</v>
      </c>
      <c r="F14" s="32"/>
      <c r="G14" s="33">
        <f t="shared" si="1"/>
        <v>36131.76</v>
      </c>
      <c r="H14" s="34"/>
      <c r="I14" s="39">
        <f t="shared" si="2"/>
        <v>36131.76</v>
      </c>
      <c r="J14" s="40">
        <v>180858</v>
      </c>
      <c r="K14" s="31">
        <f t="shared" si="0"/>
        <v>0.1997797166838072</v>
      </c>
    </row>
    <row r="15" spans="1:11" ht="12.75">
      <c r="A15" s="2" t="s">
        <v>9</v>
      </c>
      <c r="B15" s="37">
        <v>171708.25999999998</v>
      </c>
      <c r="C15" s="35">
        <v>1500</v>
      </c>
      <c r="D15" s="35">
        <v>3851.06</v>
      </c>
      <c r="E15" s="32">
        <v>986.5799999999999</v>
      </c>
      <c r="F15" s="35"/>
      <c r="G15" s="33">
        <f t="shared" si="1"/>
        <v>178045.89999999997</v>
      </c>
      <c r="H15" s="38">
        <v>1476.2</v>
      </c>
      <c r="I15" s="39">
        <f t="shared" si="2"/>
        <v>179522.09999999998</v>
      </c>
      <c r="J15" s="40">
        <v>633654</v>
      </c>
      <c r="K15" s="31">
        <f t="shared" si="0"/>
        <v>0.28331250177541684</v>
      </c>
    </row>
    <row r="16" spans="1:11" ht="12.75">
      <c r="A16" s="2" t="s">
        <v>10</v>
      </c>
      <c r="B16" s="37">
        <v>83632.98999999999</v>
      </c>
      <c r="C16" s="32">
        <v>5235.24</v>
      </c>
      <c r="D16" s="32">
        <v>4077.59</v>
      </c>
      <c r="E16" s="32">
        <v>0</v>
      </c>
      <c r="F16" s="32"/>
      <c r="G16" s="33">
        <f t="shared" si="1"/>
        <v>92945.81999999999</v>
      </c>
      <c r="H16" s="32">
        <v>383.46</v>
      </c>
      <c r="I16" s="39">
        <f t="shared" si="2"/>
        <v>93329.28</v>
      </c>
      <c r="J16" s="40">
        <v>472757</v>
      </c>
      <c r="K16" s="31">
        <f t="shared" si="0"/>
        <v>0.19741490871631726</v>
      </c>
    </row>
    <row r="17" spans="1:17" ht="12.75">
      <c r="A17" s="2" t="s">
        <v>3</v>
      </c>
      <c r="B17" s="37">
        <v>93062.25000000001</v>
      </c>
      <c r="C17" s="32">
        <v>1161.67</v>
      </c>
      <c r="D17" s="32">
        <v>2532.2</v>
      </c>
      <c r="E17" s="32">
        <v>0</v>
      </c>
      <c r="F17" s="32"/>
      <c r="G17" s="33">
        <f t="shared" si="1"/>
        <v>96756.12000000001</v>
      </c>
      <c r="H17" s="32"/>
      <c r="I17" s="39">
        <f t="shared" si="2"/>
        <v>96756.12000000001</v>
      </c>
      <c r="J17" s="40">
        <v>218624</v>
      </c>
      <c r="K17" s="31">
        <f t="shared" si="0"/>
        <v>0.44256861094847777</v>
      </c>
      <c r="P17" s="18"/>
      <c r="Q17" s="19"/>
    </row>
    <row r="18" spans="1:17" ht="12.75">
      <c r="A18" s="2" t="s">
        <v>4</v>
      </c>
      <c r="B18" s="37">
        <v>97111.76999999996</v>
      </c>
      <c r="C18" s="32">
        <v>5113.69</v>
      </c>
      <c r="D18" s="32">
        <v>7100.72</v>
      </c>
      <c r="E18" s="32">
        <v>1084.18</v>
      </c>
      <c r="F18" s="32"/>
      <c r="G18" s="33">
        <f t="shared" si="1"/>
        <v>110410.35999999996</v>
      </c>
      <c r="H18" s="32"/>
      <c r="I18" s="39">
        <f t="shared" si="2"/>
        <v>110410.35999999996</v>
      </c>
      <c r="J18" s="40">
        <v>416458</v>
      </c>
      <c r="K18" s="31">
        <f t="shared" si="0"/>
        <v>0.2651176349115636</v>
      </c>
      <c r="P18" s="16"/>
      <c r="Q18" s="20"/>
    </row>
    <row r="19" spans="1:17" ht="12.75">
      <c r="A19" s="2" t="s">
        <v>5</v>
      </c>
      <c r="B19" s="37">
        <v>111063.92</v>
      </c>
      <c r="C19" s="32">
        <v>5356.74</v>
      </c>
      <c r="D19" s="32">
        <v>2947.6</v>
      </c>
      <c r="E19" s="12">
        <v>0</v>
      </c>
      <c r="F19" s="32"/>
      <c r="G19" s="33">
        <f t="shared" si="1"/>
        <v>119368.26000000001</v>
      </c>
      <c r="H19" s="32"/>
      <c r="I19" s="39">
        <f t="shared" si="2"/>
        <v>119368.26000000001</v>
      </c>
      <c r="J19" s="40">
        <v>481733</v>
      </c>
      <c r="K19" s="31">
        <f t="shared" si="0"/>
        <v>0.24778925255276266</v>
      </c>
      <c r="P19" s="16"/>
      <c r="Q19" s="20"/>
    </row>
    <row r="20" spans="1:17" ht="12.75">
      <c r="A20" s="2" t="s">
        <v>11</v>
      </c>
      <c r="B20" s="37">
        <v>45126.060000000005</v>
      </c>
      <c r="C20" s="32">
        <v>11242.82</v>
      </c>
      <c r="D20" s="32">
        <v>5379.13</v>
      </c>
      <c r="E20" s="32">
        <v>0</v>
      </c>
      <c r="F20" s="32"/>
      <c r="G20" s="33">
        <f t="shared" si="1"/>
        <v>61748.01</v>
      </c>
      <c r="H20" s="32"/>
      <c r="I20" s="39">
        <f t="shared" si="2"/>
        <v>61748.01</v>
      </c>
      <c r="J20" s="40">
        <v>32399</v>
      </c>
      <c r="K20" s="31">
        <f t="shared" si="0"/>
        <v>1.9058616006666873</v>
      </c>
      <c r="P20" s="16"/>
      <c r="Q20" s="20"/>
    </row>
    <row r="21" spans="1:17" ht="12.75">
      <c r="A21" s="2" t="s">
        <v>12</v>
      </c>
      <c r="B21" s="37">
        <v>16470.41</v>
      </c>
      <c r="C21" s="32">
        <v>3235.38</v>
      </c>
      <c r="D21" s="32">
        <v>9728.01</v>
      </c>
      <c r="E21" s="32">
        <v>0</v>
      </c>
      <c r="F21" s="32"/>
      <c r="G21" s="33">
        <f t="shared" si="1"/>
        <v>29433.800000000003</v>
      </c>
      <c r="H21" s="32"/>
      <c r="I21" s="39">
        <f t="shared" si="2"/>
        <v>29433.800000000003</v>
      </c>
      <c r="J21" s="40">
        <v>28983</v>
      </c>
      <c r="K21" s="31">
        <f t="shared" si="0"/>
        <v>1.0155539454162785</v>
      </c>
      <c r="P21" s="16"/>
      <c r="Q21" s="20"/>
    </row>
    <row r="22" spans="1:17" ht="12.75">
      <c r="A22" s="2" t="s">
        <v>13</v>
      </c>
      <c r="B22" s="37">
        <v>89096.12</v>
      </c>
      <c r="C22" s="32">
        <v>7110.88</v>
      </c>
      <c r="D22" s="32">
        <v>6480.35</v>
      </c>
      <c r="E22" s="32">
        <v>0</v>
      </c>
      <c r="F22" s="32"/>
      <c r="G22" s="33">
        <f t="shared" si="1"/>
        <v>102687.35</v>
      </c>
      <c r="H22" s="32"/>
      <c r="I22" s="39">
        <f t="shared" si="2"/>
        <v>102687.35</v>
      </c>
      <c r="J22" s="40">
        <v>95710</v>
      </c>
      <c r="K22" s="31">
        <f t="shared" si="0"/>
        <v>1.0729009507888414</v>
      </c>
      <c r="P22" s="16"/>
      <c r="Q22" s="20"/>
    </row>
    <row r="23" spans="1:17" ht="12.75">
      <c r="A23" s="3" t="s">
        <v>14</v>
      </c>
      <c r="B23" s="36">
        <f>SUM(B11:B22)</f>
        <v>1392521.21</v>
      </c>
      <c r="C23" s="33">
        <f>SUM(C11:C22)</f>
        <v>74929.98</v>
      </c>
      <c r="D23" s="33">
        <f>SUM(D11:D22)</f>
        <v>80358.26999999999</v>
      </c>
      <c r="E23" s="33">
        <f>SUM(E11:E22)</f>
        <v>8426.07</v>
      </c>
      <c r="F23" s="33">
        <f>SUM(F12:F22)</f>
        <v>2000</v>
      </c>
      <c r="G23" s="33">
        <f t="shared" si="1"/>
        <v>1558235.53</v>
      </c>
      <c r="H23" s="33">
        <f>SUM(H11:H22)</f>
        <v>1859.66</v>
      </c>
      <c r="I23" s="39">
        <f t="shared" si="2"/>
        <v>1560095.19</v>
      </c>
      <c r="J23" s="33">
        <f>SUM(J11:J22)</f>
        <v>5487308</v>
      </c>
      <c r="K23" s="31">
        <f t="shared" si="0"/>
        <v>0.28430975443696616</v>
      </c>
      <c r="L23" s="22"/>
      <c r="M23" s="23"/>
      <c r="P23" s="16"/>
      <c r="Q23" s="20"/>
    </row>
    <row r="26" spans="16:17" ht="12.75">
      <c r="P26" s="16"/>
      <c r="Q26" s="20"/>
    </row>
    <row r="27" spans="16:17" ht="12.75">
      <c r="P27" s="16"/>
      <c r="Q27" s="20"/>
    </row>
    <row r="28" spans="16:17" ht="12.75">
      <c r="P28" s="16"/>
      <c r="Q28" s="20"/>
    </row>
    <row r="29" spans="1:14" ht="12.75">
      <c r="A29" s="26"/>
      <c r="B29" s="27"/>
      <c r="C29" s="28"/>
      <c r="D29" s="28"/>
      <c r="E29" s="28"/>
      <c r="F29" s="28"/>
      <c r="G29" s="21"/>
      <c r="H29" s="4"/>
      <c r="I29" s="4"/>
      <c r="J29" s="4"/>
      <c r="K29" s="15"/>
      <c r="L29" s="15"/>
      <c r="M29" s="4"/>
      <c r="N29" s="4"/>
    </row>
    <row r="30" spans="1:14" ht="12.75">
      <c r="A30" s="24"/>
      <c r="B30" s="27"/>
      <c r="C30" s="29"/>
      <c r="D30" s="29"/>
      <c r="E30" s="29"/>
      <c r="F30" s="29"/>
      <c r="G30" s="25"/>
      <c r="H30" s="4"/>
      <c r="I30" s="4"/>
      <c r="J30" s="4"/>
      <c r="K30" s="15"/>
      <c r="L30" s="15"/>
      <c r="M30" s="4"/>
      <c r="N30" s="4"/>
    </row>
    <row r="31" spans="1:14" ht="12.75">
      <c r="A31" s="30"/>
      <c r="B31" s="27"/>
      <c r="C31" s="29"/>
      <c r="D31" s="29"/>
      <c r="E31" s="29"/>
      <c r="F31" s="29"/>
      <c r="G31" s="25"/>
      <c r="H31" s="4"/>
      <c r="I31" s="4"/>
      <c r="J31" s="4"/>
      <c r="K31" s="15"/>
      <c r="L31" s="15"/>
      <c r="M31" s="4"/>
      <c r="N31" s="4"/>
    </row>
    <row r="32" spans="1:14" ht="12.75">
      <c r="A32" s="4"/>
      <c r="B32" s="4"/>
      <c r="C32" s="11"/>
      <c r="D32" s="11"/>
      <c r="E32" s="11"/>
      <c r="F32" s="11"/>
      <c r="G32" s="4"/>
      <c r="H32" s="4"/>
      <c r="I32" s="4"/>
      <c r="J32" s="4"/>
      <c r="K32" s="15"/>
      <c r="L32" s="15"/>
      <c r="M32" s="4"/>
      <c r="N32" s="4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Punainen Risti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</dc:creator>
  <cp:keywords/>
  <dc:description/>
  <cp:lastModifiedBy>Ekström-Huttunen Mia</cp:lastModifiedBy>
  <cp:lastPrinted>2013-03-26T11:52:02Z</cp:lastPrinted>
  <dcterms:created xsi:type="dcterms:W3CDTF">2003-09-28T07:11:35Z</dcterms:created>
  <dcterms:modified xsi:type="dcterms:W3CDTF">2017-05-23T14:10:52Z</dcterms:modified>
  <cp:category/>
  <cp:version/>
  <cp:contentType/>
  <cp:contentStatus/>
</cp:coreProperties>
</file>