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Erillisryhmät\Varainhankinta\Keräykset\Tulosseuranta\2024\"/>
    </mc:Choice>
  </mc:AlternateContent>
  <xr:revisionPtr revIDLastSave="0" documentId="13_ncr:1_{CD086D0E-E8E6-4FEE-AF95-06DA0B295BCB}" xr6:coauthVersionLast="47" xr6:coauthVersionMax="47" xr10:uidLastSave="{00000000-0000-0000-0000-000000000000}"/>
  <bookViews>
    <workbookView xWindow="-110" yWindow="-110" windowWidth="19420" windowHeight="11620" xr2:uid="{D9A9F72B-6A6F-4396-89F3-E53E587C3EA5}"/>
  </bookViews>
  <sheets>
    <sheet name="HUP" sheetId="1" r:id="rId1"/>
    <sheet name="HÄME" sheetId="2" r:id="rId2"/>
    <sheet name="KAAKKOIS-SUOMI" sheetId="3" r:id="rId3"/>
    <sheet name="LÄNSI-SUOMI" sheetId="4" r:id="rId4"/>
    <sheet name="SAVO-KARJALA" sheetId="5" r:id="rId5"/>
    <sheet name="VARSINAIS-SUOMI" sheetId="6" r:id="rId6"/>
    <sheet name="ÅLAND" sheetId="7" r:id="rId7"/>
    <sheet name="ÖSTERBOTTEN" sheetId="8" r:id="rId8"/>
    <sheet name="MobilePay" sheetId="9" r:id="rId9"/>
    <sheet name="Zettle" sheetId="10" r:id="rId10"/>
  </sheets>
  <definedNames>
    <definedName name="_xlnm._FilterDatabase" localSheetId="0" hidden="1">HUP!$A$1:$F$1</definedName>
    <definedName name="_xlnm._FilterDatabase" localSheetId="1" hidden="1">HÄME!$A$1:$F$1</definedName>
    <definedName name="_xlnm._FilterDatabase" localSheetId="2" hidden="1">'KAAKKOIS-SUOMI'!$A$1:$F$1</definedName>
    <definedName name="_xlnm._FilterDatabase" localSheetId="3" hidden="1">'LÄNSI-SUOMI'!$A$1:$F$1</definedName>
    <definedName name="_xlnm._FilterDatabase" localSheetId="8" hidden="1">MobilePay!$A$8:$C$8</definedName>
    <definedName name="_xlnm._FilterDatabase" localSheetId="4" hidden="1">'SAVO-KARJALA'!$A$1:$F$1</definedName>
    <definedName name="_xlnm._FilterDatabase" localSheetId="5" hidden="1">'VARSINAIS-SUOMI'!$A$1:$F$1</definedName>
    <definedName name="_xlnm._FilterDatabase" localSheetId="9" hidden="1">Zettle!$A$7:$D$7</definedName>
    <definedName name="_xlnm._FilterDatabase" localSheetId="6" hidden="1">ÅLAND!$A$1:$F$1</definedName>
    <definedName name="_xlnm._FilterDatabase" localSheetId="7" hidden="1">ÖSTERBOTTEN!$A$1:$F$1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0" l="1"/>
  <c r="B26" i="10"/>
  <c r="B14" i="10"/>
  <c r="C99" i="9"/>
  <c r="C96" i="9"/>
  <c r="C61" i="9"/>
  <c r="F13" i="8"/>
  <c r="F11" i="7"/>
  <c r="F4" i="6"/>
  <c r="F11" i="5"/>
  <c r="F4" i="3"/>
  <c r="F5" i="2"/>
  <c r="F12" i="1"/>
</calcChain>
</file>

<file path=xl/sharedStrings.xml><?xml version="1.0" encoding="utf-8"?>
<sst xmlns="http://schemas.openxmlformats.org/spreadsheetml/2006/main" count="486" uniqueCount="180">
  <si>
    <t>Piirin nimi</t>
  </si>
  <si>
    <t>Osaston nimi</t>
  </si>
  <si>
    <t>Projektin nimi</t>
  </si>
  <si>
    <t>Tuotteen nimi</t>
  </si>
  <si>
    <t>Maksupäivämäärä</t>
  </si>
  <si>
    <t>Summa</t>
  </si>
  <si>
    <t>Helsingin ja Uudenmaan piiri</t>
  </si>
  <si>
    <t>FRK Hangö avdelning</t>
  </si>
  <si>
    <t>Yleislahjoitukset</t>
  </si>
  <si>
    <t>Osastojen Kara</t>
  </si>
  <si>
    <t>SPR Keski-Espoon osasto</t>
  </si>
  <si>
    <t>FRK Grankulla avdelning-SPR Kauniaisten osasto</t>
  </si>
  <si>
    <t>SPR Itä-Helsingin osasto</t>
  </si>
  <si>
    <t>FRK Karis-Pojo avdelning-SPR Karjaan-Pohjan osasto</t>
  </si>
  <si>
    <t>Hämeen piiri</t>
  </si>
  <si>
    <t>SPR Tampereen osasto</t>
  </si>
  <si>
    <t>Kaakkois-Suomen piiri</t>
  </si>
  <si>
    <t>SPR Parikkalan osasto</t>
  </si>
  <si>
    <t>Länsi-Suomen piiri</t>
  </si>
  <si>
    <t>SPR Suolahden osasto</t>
  </si>
  <si>
    <t>Savo-Karjalan piiri</t>
  </si>
  <si>
    <t>SPR Kaavin osasto</t>
  </si>
  <si>
    <t>Varsinais-Suomen piiri</t>
  </si>
  <si>
    <t>SPR Paimion osasto</t>
  </si>
  <si>
    <t>Ålands distrikt</t>
  </si>
  <si>
    <t>FRK Lemland avdelning</t>
  </si>
  <si>
    <t>FRK Mariehamn avdelning</t>
  </si>
  <si>
    <t>FRK Lumparland avdelning</t>
  </si>
  <si>
    <t>Österbottens svenska distrikt</t>
  </si>
  <si>
    <t>FRK Terjärv avdelning</t>
  </si>
  <si>
    <t>Nälkäpäivä</t>
  </si>
  <si>
    <t>SPR Kehä-Espoon osasto</t>
  </si>
  <si>
    <t>Transaktionumero</t>
  </si>
  <si>
    <t>7626986</t>
  </si>
  <si>
    <t>7645566</t>
  </si>
  <si>
    <t>7929977</t>
  </si>
  <si>
    <t>7929976</t>
  </si>
  <si>
    <t>7957375</t>
  </si>
  <si>
    <t>7451561</t>
  </si>
  <si>
    <t>7617183</t>
  </si>
  <si>
    <t>7754591</t>
  </si>
  <si>
    <t>7754592</t>
  </si>
  <si>
    <t>7754495</t>
  </si>
  <si>
    <t>7754496</t>
  </si>
  <si>
    <t>8013864</t>
  </si>
  <si>
    <t>7749806</t>
  </si>
  <si>
    <t>7454247</t>
  </si>
  <si>
    <t>7454248</t>
  </si>
  <si>
    <t>7612620</t>
  </si>
  <si>
    <t>7755055</t>
  </si>
  <si>
    <t>7755054</t>
  </si>
  <si>
    <t>7755056</t>
  </si>
  <si>
    <t>7779851</t>
  </si>
  <si>
    <t>7724877</t>
  </si>
  <si>
    <t>7448973</t>
  </si>
  <si>
    <t>7586351</t>
  </si>
  <si>
    <t>7616413</t>
  </si>
  <si>
    <t>7617179</t>
  </si>
  <si>
    <t>7828163</t>
  </si>
  <si>
    <t>8013861</t>
  </si>
  <si>
    <t>FRK Södra Korsholms avdelning</t>
  </si>
  <si>
    <t>7431025</t>
  </si>
  <si>
    <t>7497927</t>
  </si>
  <si>
    <t>7614264</t>
  </si>
  <si>
    <t>7619585</t>
  </si>
  <si>
    <t>7687111</t>
  </si>
  <si>
    <t>7755053</t>
  </si>
  <si>
    <t>7895757</t>
  </si>
  <si>
    <t>7929590</t>
  </si>
  <si>
    <t>8016479</t>
  </si>
  <si>
    <t>8270193</t>
  </si>
  <si>
    <t>8312908</t>
  </si>
  <si>
    <t>8315826</t>
  </si>
  <si>
    <t>SPR Taivassalon osasto</t>
  </si>
  <si>
    <t>8321073</t>
  </si>
  <si>
    <t>8275086</t>
  </si>
  <si>
    <t>8242070</t>
  </si>
  <si>
    <t>8316413</t>
  </si>
  <si>
    <t>Tapahtumaraportti</t>
  </si>
  <si>
    <t>Y-Tunnus</t>
  </si>
  <si>
    <t>01169887</t>
  </si>
  <si>
    <t>Yritys</t>
  </si>
  <si>
    <t>SUOMEN PUNAINEN RISTI</t>
  </si>
  <si>
    <t>Alkaen</t>
  </si>
  <si>
    <t>01-01-2024</t>
  </si>
  <si>
    <t>Päättyen</t>
  </si>
  <si>
    <t>31-08-2024</t>
  </si>
  <si>
    <t>Maksupisteen nimi</t>
  </si>
  <si>
    <t>Tuote</t>
  </si>
  <si>
    <t>Röda Korset, Sibbo-Sipoo</t>
  </si>
  <si>
    <t>Mukautettu summa</t>
  </si>
  <si>
    <t>Punainen Risti, Uusikaupunki</t>
  </si>
  <si>
    <t>Punainen Risti, Maskun osasto</t>
  </si>
  <si>
    <t>Punainen Risti, Polvijärven osasto</t>
  </si>
  <si>
    <t>Punainen Risti, Pohjois-Helsinki</t>
  </si>
  <si>
    <t>Punainen Risti, Akaan osasto</t>
  </si>
  <si>
    <t>Punainen Risti, Keski-Helsinki</t>
  </si>
  <si>
    <t>Punainen Risti, Turun osasto</t>
  </si>
  <si>
    <t>Punainen Risti, Asikkalan osasto</t>
  </si>
  <si>
    <t>Punainen Risti, Korson osasto</t>
  </si>
  <si>
    <t>Punainen Risti, Vammalan osasto</t>
  </si>
  <si>
    <t>Punainen Risti, Tapiolan osasto</t>
  </si>
  <si>
    <t>Röda Korset, Gamlakarleby</t>
  </si>
  <si>
    <t>MyShop</t>
  </si>
  <si>
    <t>Punainen Risti, Nakkilan osasto</t>
  </si>
  <si>
    <t>Punainen Risti, Maaria-Paattisten osasto</t>
  </si>
  <si>
    <t>Punainen Risti, Iitin osasto</t>
  </si>
  <si>
    <t>Punainen Risti, Mikkelin osasto</t>
  </si>
  <si>
    <t>Punainen Risti, Kempeleen osasto</t>
  </si>
  <si>
    <t>Punainen Risti, Oulaisten osasto</t>
  </si>
  <si>
    <t>Punainen Risti, Tikkurilan osasto</t>
  </si>
  <si>
    <t>Punainen Risti, Vaasan suom. osasto</t>
  </si>
  <si>
    <t>Punainen Risti, Kuusankoski</t>
  </si>
  <si>
    <t>Punainen Risti, Naantalin osasto</t>
  </si>
  <si>
    <t>Punainen Risti, Liedon osasto</t>
  </si>
  <si>
    <t>Punainen Risti, Kuusamon osasto</t>
  </si>
  <si>
    <t>Punainen Risti, Kannuksen osasto</t>
  </si>
  <si>
    <t>Punainen Risti, Kehä-Espoo</t>
  </si>
  <si>
    <t>Röda Korset, Sundom avdelning</t>
  </si>
  <si>
    <t>Röda Korset, Korsholms norra</t>
  </si>
  <si>
    <t>Punainen Risti, Lohjan osasto</t>
  </si>
  <si>
    <t>Punainen Risti, Uuraisten osasto</t>
  </si>
  <si>
    <t>Röda Korset, Parainen-Pargas</t>
  </si>
  <si>
    <t>Punainen Risti, Mäntän osasto</t>
  </si>
  <si>
    <t>Punainen Risti, Pudasjärven osasto</t>
  </si>
  <si>
    <t>Punainen Risti, Ulvilan osasto</t>
  </si>
  <si>
    <t>Röda Korset, Kyrkslätt svenska</t>
  </si>
  <si>
    <t>Punainen Risti, Kauniainen-Grankulla</t>
  </si>
  <si>
    <t>Punainen Risti, Helsinki ja Uusimaa</t>
  </si>
  <si>
    <t>Punainen Risti, Jyväskylän osasto</t>
  </si>
  <si>
    <t>Punainen Risti, Karjaa-Pohja</t>
  </si>
  <si>
    <t>Punainen Risti, Hollolan osasto</t>
  </si>
  <si>
    <t>Punainen Risti, Pietarsaaren osasto</t>
  </si>
  <si>
    <t>Punainen Risti, Tampereen osasto</t>
  </si>
  <si>
    <t>Punainen Risti, Korpilahden osasto</t>
  </si>
  <si>
    <t>Punainen Risti, Jämsän osasto</t>
  </si>
  <si>
    <t>Punainen Risti, Laajasalon osasto</t>
  </si>
  <si>
    <t>Punainen Risti, Äetsän osasto</t>
  </si>
  <si>
    <t>Röda Korset, Österbottens svenska distr.</t>
  </si>
  <si>
    <t>Röda Korset, Iniö</t>
  </si>
  <si>
    <t>Punainen Risti, Halikon osasto</t>
  </si>
  <si>
    <t>Punainen Risti, Riihimäen osasto</t>
  </si>
  <si>
    <t>Punainen Risti, Kaarinan osasto</t>
  </si>
  <si>
    <t>Punainen Risti, Jalasjärven osasto</t>
  </si>
  <si>
    <t>Röda Korset, Dragsfjärd</t>
  </si>
  <si>
    <t>Punainen Risti, Oulun osasto</t>
  </si>
  <si>
    <t>Punainen Risti, Kallio-Käpylän osasto</t>
  </si>
  <si>
    <t>Röda Korset, Esse avdelning</t>
  </si>
  <si>
    <t>Punainen Risti, Alastaron osasto</t>
  </si>
  <si>
    <t>Röda Korset, Lappfjärd-Härkmeri</t>
  </si>
  <si>
    <t>Röda Korset, Malax</t>
  </si>
  <si>
    <t>Punainen Risti, Eurajoen osasto</t>
  </si>
  <si>
    <t>Punainen Risti, Mäntsälän osasto</t>
  </si>
  <si>
    <t>Isokyrön osasto</t>
  </si>
  <si>
    <t>Röda Korset, Esbo svenska avdelning</t>
  </si>
  <si>
    <t>Punainen Risti, Pyhärannan osasto</t>
  </si>
  <si>
    <t>Punainen Risti, Herttoniemen osasto</t>
  </si>
  <si>
    <t>Punainen Risti, Sodankylän osasto</t>
  </si>
  <si>
    <t>Myyntiraportti</t>
  </si>
  <si>
    <t>Yrityksen nimi</t>
  </si>
  <si>
    <t>Suomen Punainen Risti</t>
  </si>
  <si>
    <t>Y-tunnus</t>
  </si>
  <si>
    <t>Jakso:</t>
  </si>
  <si>
    <t>1.1.2024 - 31.8.2024</t>
  </si>
  <si>
    <t>01-11-2024</t>
  </si>
  <si>
    <t>31-12-2024</t>
  </si>
  <si>
    <t>Yhteensä</t>
  </si>
  <si>
    <t>Myynti työntekijöittäin</t>
  </si>
  <si>
    <t>Sisältää ALV:n (EUR)</t>
  </si>
  <si>
    <t>Myyntitapahtumien määrä</t>
  </si>
  <si>
    <t>Keskimääräinen myyntisumma (EUR)</t>
  </si>
  <si>
    <t>Pudasjärven osasto Suomen Punainen Risti</t>
  </si>
  <si>
    <t>SPR Keskustoimisto Nälkäpäivä-keräys</t>
  </si>
  <si>
    <t>Hirvensalmen osasto Suomen Punainen Risti</t>
  </si>
  <si>
    <t>Saarijärven osasto Suomen Punainen Risti</t>
  </si>
  <si>
    <t>Pieksämäen osasto Suomen Punainen Risti</t>
  </si>
  <si>
    <t>Oulun osasto Suomen Punainen Risti</t>
  </si>
  <si>
    <t>1.11.2024 - 31.12.2024</t>
  </si>
  <si>
    <t>Esbo svenska avdelning Finlands Röda Kors</t>
  </si>
  <si>
    <t>Iisalmen osasto Suomen Punainen Risti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</si>
</sst>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#,##0.00\ &quot;€&quot;;\-#,##0.00\ &quot;€&quot;"/>
  </numFmts>
  <fonts count="7" x14ac:knownFonts="1">
    <font>
      <sz val="10"/>
      <color theme="1"/>
      <name val="Verdana"/>
      <family val="2"/>
    </font>
    <font>
      <b/>
      <sz val="18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6"/>
      <name val="Calibri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504678"/>
      </patternFill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14" fontId="0" fillId="0" borderId="0" xfId="0" applyNumberFormat="1"/>
    <xf numFmtId="7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vertical="center"/>
    </xf>
    <xf numFmtId="2" fontId="2" fillId="0" borderId="0" xfId="0" applyNumberFormat="1" applyFont="1" applyAlignment="1">
      <alignment horizontal="right"/>
    </xf>
    <xf numFmtId="2" fontId="0" fillId="0" borderId="0" xfId="0" applyNumberFormat="1"/>
    <xf numFmtId="0" fontId="5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0" fontId="6" fillId="3" borderId="0" xfId="0" applyFont="1" applyFill="1" applyAlignment="1">
      <alignment horizontal="left"/>
    </xf>
    <xf numFmtId="0" fontId="0" fillId="3" borderId="0" xfId="0" applyFill="1" applyAlignment="1">
      <alignment horizontal="right"/>
    </xf>
    <xf numFmtId="2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E9CAB-63EC-4C66-B396-16CB6009A2DF}">
  <dimension ref="A1:G12"/>
  <sheetViews>
    <sheetView tabSelected="1" workbookViewId="0">
      <selection activeCell="F2" sqref="F2:F12"/>
    </sheetView>
  </sheetViews>
  <sheetFormatPr defaultRowHeight="13.5" x14ac:dyDescent="0.3"/>
  <cols>
    <col min="1" max="1" width="23.61328125" bestFit="1" customWidth="1"/>
    <col min="2" max="2" width="42.921875" bestFit="1" customWidth="1"/>
    <col min="3" max="3" width="13.69140625" bestFit="1" customWidth="1"/>
    <col min="4" max="4" width="13.61328125" bestFit="1" customWidth="1"/>
    <col min="5" max="5" width="16.84375" bestFit="1" customWidth="1"/>
    <col min="6" max="6" width="9.460937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32</v>
      </c>
    </row>
    <row r="2" spans="1:7" x14ac:dyDescent="0.3">
      <c r="A2" t="s">
        <v>6</v>
      </c>
      <c r="B2" t="s">
        <v>7</v>
      </c>
      <c r="C2" t="s">
        <v>8</v>
      </c>
      <c r="D2" t="s">
        <v>9</v>
      </c>
      <c r="E2" s="2">
        <v>45295</v>
      </c>
      <c r="F2" s="3">
        <v>57.9</v>
      </c>
      <c r="G2" t="s">
        <v>38</v>
      </c>
    </row>
    <row r="3" spans="1:7" x14ac:dyDescent="0.3">
      <c r="A3" t="s">
        <v>6</v>
      </c>
      <c r="B3" t="s">
        <v>10</v>
      </c>
      <c r="C3" t="s">
        <v>8</v>
      </c>
      <c r="D3" t="s">
        <v>9</v>
      </c>
      <c r="E3" s="2">
        <v>45344</v>
      </c>
      <c r="F3" s="3">
        <v>8.75</v>
      </c>
      <c r="G3" t="s">
        <v>39</v>
      </c>
    </row>
    <row r="4" spans="1:7" x14ac:dyDescent="0.3">
      <c r="A4" t="s">
        <v>6</v>
      </c>
      <c r="B4" t="s">
        <v>11</v>
      </c>
      <c r="C4" t="s">
        <v>8</v>
      </c>
      <c r="D4" t="s">
        <v>9</v>
      </c>
      <c r="E4" s="2">
        <v>45406</v>
      </c>
      <c r="F4" s="3">
        <v>2290</v>
      </c>
      <c r="G4" t="s">
        <v>40</v>
      </c>
    </row>
    <row r="5" spans="1:7" x14ac:dyDescent="0.3">
      <c r="A5" t="s">
        <v>6</v>
      </c>
      <c r="B5" t="s">
        <v>11</v>
      </c>
      <c r="C5" t="s">
        <v>8</v>
      </c>
      <c r="D5" t="s">
        <v>9</v>
      </c>
      <c r="E5" s="2">
        <v>45406</v>
      </c>
      <c r="F5" s="3">
        <v>3210</v>
      </c>
      <c r="G5" t="s">
        <v>41</v>
      </c>
    </row>
    <row r="6" spans="1:7" x14ac:dyDescent="0.3">
      <c r="A6" t="s">
        <v>6</v>
      </c>
      <c r="B6" t="s">
        <v>12</v>
      </c>
      <c r="C6" t="s">
        <v>8</v>
      </c>
      <c r="D6" t="s">
        <v>9</v>
      </c>
      <c r="E6" s="2">
        <v>45406</v>
      </c>
      <c r="F6" s="3">
        <v>145</v>
      </c>
      <c r="G6" t="s">
        <v>42</v>
      </c>
    </row>
    <row r="7" spans="1:7" x14ac:dyDescent="0.3">
      <c r="A7" t="s">
        <v>6</v>
      </c>
      <c r="B7" t="s">
        <v>12</v>
      </c>
      <c r="C7" t="s">
        <v>8</v>
      </c>
      <c r="D7" t="s">
        <v>9</v>
      </c>
      <c r="E7" s="2">
        <v>45406</v>
      </c>
      <c r="F7" s="3">
        <v>171.37</v>
      </c>
      <c r="G7" t="s">
        <v>43</v>
      </c>
    </row>
    <row r="8" spans="1:7" x14ac:dyDescent="0.3">
      <c r="A8" t="s">
        <v>6</v>
      </c>
      <c r="B8" t="s">
        <v>13</v>
      </c>
      <c r="C8" t="s">
        <v>8</v>
      </c>
      <c r="D8" t="s">
        <v>9</v>
      </c>
      <c r="E8" s="2">
        <v>45527</v>
      </c>
      <c r="F8" s="3">
        <v>1139.8</v>
      </c>
      <c r="G8" t="s">
        <v>44</v>
      </c>
    </row>
    <row r="9" spans="1:7" x14ac:dyDescent="0.3">
      <c r="A9" t="s">
        <v>6</v>
      </c>
      <c r="B9" t="s">
        <v>31</v>
      </c>
      <c r="C9" t="s">
        <v>30</v>
      </c>
      <c r="D9" t="s">
        <v>9</v>
      </c>
      <c r="E9" s="2">
        <v>45629</v>
      </c>
      <c r="F9" s="3">
        <v>500</v>
      </c>
      <c r="G9" t="s">
        <v>70</v>
      </c>
    </row>
    <row r="10" spans="1:7" x14ac:dyDescent="0.3">
      <c r="A10" t="s">
        <v>6</v>
      </c>
      <c r="B10" t="s">
        <v>11</v>
      </c>
      <c r="C10" t="s">
        <v>30</v>
      </c>
      <c r="D10" t="s">
        <v>9</v>
      </c>
      <c r="E10" s="2">
        <v>45643</v>
      </c>
      <c r="F10" s="3">
        <v>500</v>
      </c>
      <c r="G10" t="s">
        <v>71</v>
      </c>
    </row>
    <row r="11" spans="1:7" x14ac:dyDescent="0.3">
      <c r="A11" t="s">
        <v>6</v>
      </c>
      <c r="B11" t="s">
        <v>13</v>
      </c>
      <c r="C11" t="s">
        <v>30</v>
      </c>
      <c r="D11" t="s">
        <v>9</v>
      </c>
      <c r="E11" s="2">
        <v>45645</v>
      </c>
      <c r="F11" s="3">
        <v>241.35</v>
      </c>
      <c r="G11" t="s">
        <v>72</v>
      </c>
    </row>
    <row r="12" spans="1:7" x14ac:dyDescent="0.3">
      <c r="F12" s="3">
        <f>SUM(F2:F11)</f>
        <v>8264.17</v>
      </c>
    </row>
  </sheetData>
  <autoFilter ref="A1:F1" xr:uid="{A3AE9CAB-63EC-4C66-B396-16CB6009A2DF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84239-A051-4FBD-8C9D-41998129DAAA}">
  <dimension ref="A1:D29"/>
  <sheetViews>
    <sheetView workbookViewId="0">
      <selection activeCell="F19" sqref="F19"/>
    </sheetView>
  </sheetViews>
  <sheetFormatPr defaultRowHeight="13.5" x14ac:dyDescent="0.3"/>
  <cols>
    <col min="1" max="1" width="36.07421875" bestFit="1" customWidth="1"/>
    <col min="2" max="2" width="19.921875" bestFit="1" customWidth="1"/>
    <col min="3" max="3" width="21.61328125" bestFit="1" customWidth="1"/>
    <col min="4" max="4" width="30.3828125" bestFit="1" customWidth="1"/>
  </cols>
  <sheetData>
    <row r="1" spans="1:4" ht="21" x14ac:dyDescent="0.5">
      <c r="A1" s="10" t="s">
        <v>158</v>
      </c>
    </row>
    <row r="3" spans="1:4" ht="14.5" x14ac:dyDescent="0.35">
      <c r="A3" s="11" t="s">
        <v>159</v>
      </c>
      <c r="B3" s="12" t="s">
        <v>160</v>
      </c>
    </row>
    <row r="4" spans="1:4" ht="14.5" x14ac:dyDescent="0.35">
      <c r="A4" s="11" t="s">
        <v>161</v>
      </c>
      <c r="B4" s="12" t="s">
        <v>80</v>
      </c>
    </row>
    <row r="5" spans="1:4" ht="14.5" x14ac:dyDescent="0.35">
      <c r="A5" s="11" t="s">
        <v>162</v>
      </c>
      <c r="B5" s="12" t="s">
        <v>163</v>
      </c>
    </row>
    <row r="7" spans="1:4" ht="14.5" x14ac:dyDescent="0.35">
      <c r="A7" s="13" t="s">
        <v>167</v>
      </c>
      <c r="B7" s="14" t="s">
        <v>168</v>
      </c>
      <c r="C7" s="14" t="s">
        <v>169</v>
      </c>
      <c r="D7" s="14" t="s">
        <v>170</v>
      </c>
    </row>
    <row r="8" spans="1:4" x14ac:dyDescent="0.3">
      <c r="A8" t="s">
        <v>171</v>
      </c>
      <c r="B8" s="15">
        <v>243</v>
      </c>
      <c r="C8" s="16">
        <v>33</v>
      </c>
      <c r="D8" s="15">
        <v>7.36</v>
      </c>
    </row>
    <row r="9" spans="1:4" x14ac:dyDescent="0.3">
      <c r="A9" t="s">
        <v>172</v>
      </c>
      <c r="B9" s="15">
        <v>50</v>
      </c>
      <c r="C9" s="16">
        <v>5</v>
      </c>
      <c r="D9" s="15">
        <v>10</v>
      </c>
    </row>
    <row r="10" spans="1:4" x14ac:dyDescent="0.3">
      <c r="A10" t="s">
        <v>173</v>
      </c>
      <c r="B10" s="15">
        <v>15</v>
      </c>
      <c r="C10" s="16">
        <v>1</v>
      </c>
      <c r="D10" s="15">
        <v>15</v>
      </c>
    </row>
    <row r="11" spans="1:4" x14ac:dyDescent="0.3">
      <c r="A11" t="s">
        <v>174</v>
      </c>
      <c r="B11" s="15">
        <v>14</v>
      </c>
      <c r="C11" s="16">
        <v>3</v>
      </c>
      <c r="D11" s="15">
        <v>4.66</v>
      </c>
    </row>
    <row r="12" spans="1:4" x14ac:dyDescent="0.3">
      <c r="A12" t="s">
        <v>175</v>
      </c>
      <c r="B12" s="15">
        <v>1</v>
      </c>
      <c r="C12" s="16">
        <v>1</v>
      </c>
      <c r="D12" s="15">
        <v>1</v>
      </c>
    </row>
    <row r="13" spans="1:4" x14ac:dyDescent="0.3">
      <c r="A13" t="s">
        <v>176</v>
      </c>
      <c r="B13" s="15">
        <v>1</v>
      </c>
      <c r="C13" s="16">
        <v>1</v>
      </c>
      <c r="D13" s="15">
        <v>1</v>
      </c>
    </row>
    <row r="14" spans="1:4" x14ac:dyDescent="0.3">
      <c r="B14" s="9">
        <f>SUM(B8:B13)</f>
        <v>324</v>
      </c>
    </row>
    <row r="17" spans="1:4" ht="21" x14ac:dyDescent="0.5">
      <c r="A17" s="10" t="s">
        <v>158</v>
      </c>
    </row>
    <row r="19" spans="1:4" ht="14.5" x14ac:dyDescent="0.35">
      <c r="A19" s="11" t="s">
        <v>159</v>
      </c>
      <c r="B19" s="12" t="s">
        <v>160</v>
      </c>
    </row>
    <row r="20" spans="1:4" ht="14.5" x14ac:dyDescent="0.35">
      <c r="A20" s="11" t="s">
        <v>161</v>
      </c>
      <c r="B20" s="12" t="s">
        <v>80</v>
      </c>
    </row>
    <row r="21" spans="1:4" ht="14.5" x14ac:dyDescent="0.35">
      <c r="A21" s="11" t="s">
        <v>162</v>
      </c>
      <c r="B21" s="12" t="s">
        <v>177</v>
      </c>
    </row>
    <row r="23" spans="1:4" ht="14.5" x14ac:dyDescent="0.35">
      <c r="A23" s="13" t="s">
        <v>167</v>
      </c>
      <c r="B23" s="14" t="s">
        <v>168</v>
      </c>
      <c r="C23" s="14" t="s">
        <v>169</v>
      </c>
      <c r="D23" s="14" t="s">
        <v>170</v>
      </c>
    </row>
    <row r="24" spans="1:4" x14ac:dyDescent="0.3">
      <c r="A24" t="s">
        <v>178</v>
      </c>
      <c r="B24" s="15">
        <v>1009.8</v>
      </c>
      <c r="C24" s="16">
        <v>20</v>
      </c>
      <c r="D24" s="15">
        <v>50.49</v>
      </c>
    </row>
    <row r="25" spans="1:4" x14ac:dyDescent="0.3">
      <c r="A25" t="s">
        <v>179</v>
      </c>
      <c r="B25" s="15">
        <v>1</v>
      </c>
      <c r="C25" s="16">
        <v>1</v>
      </c>
      <c r="D25" s="15">
        <v>1</v>
      </c>
    </row>
    <row r="26" spans="1:4" x14ac:dyDescent="0.3">
      <c r="B26" s="9">
        <f>SUM(B24:B25)</f>
        <v>1010.8</v>
      </c>
    </row>
    <row r="29" spans="1:4" x14ac:dyDescent="0.3">
      <c r="A29" t="s">
        <v>166</v>
      </c>
      <c r="B29" s="9">
        <f>B14+B26</f>
        <v>1334.8</v>
      </c>
    </row>
  </sheetData>
  <autoFilter ref="A7:D7" xr:uid="{F5584239-A051-4FBD-8C9D-41998129DAA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D2146-9448-4C6B-915E-C013AAB6AD2D}">
  <dimension ref="A1:G5"/>
  <sheetViews>
    <sheetView workbookViewId="0">
      <selection activeCell="F2" sqref="F2:F5"/>
    </sheetView>
  </sheetViews>
  <sheetFormatPr defaultRowHeight="13.5" x14ac:dyDescent="0.3"/>
  <cols>
    <col min="1" max="1" width="10.765625" bestFit="1" customWidth="1"/>
    <col min="2" max="2" width="18.765625" bestFit="1" customWidth="1"/>
    <col min="3" max="3" width="13.69140625" bestFit="1" customWidth="1"/>
    <col min="4" max="4" width="13.61328125" bestFit="1" customWidth="1"/>
    <col min="5" max="5" width="16.84375" bestFit="1" customWidth="1"/>
    <col min="6" max="6" width="9.3828125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32</v>
      </c>
    </row>
    <row r="2" spans="1:7" x14ac:dyDescent="0.3">
      <c r="A2" t="s">
        <v>14</v>
      </c>
      <c r="C2" t="s">
        <v>8</v>
      </c>
      <c r="D2" t="s">
        <v>9</v>
      </c>
      <c r="E2" s="2">
        <v>45352</v>
      </c>
      <c r="F2" s="3">
        <v>775</v>
      </c>
      <c r="G2" t="s">
        <v>33</v>
      </c>
    </row>
    <row r="3" spans="1:7" x14ac:dyDescent="0.3">
      <c r="A3" t="s">
        <v>14</v>
      </c>
      <c r="C3" t="s">
        <v>8</v>
      </c>
      <c r="D3" t="s">
        <v>9</v>
      </c>
      <c r="E3" s="2">
        <v>45355</v>
      </c>
      <c r="F3" s="3">
        <v>203.22</v>
      </c>
      <c r="G3" t="s">
        <v>34</v>
      </c>
    </row>
    <row r="4" spans="1:7" x14ac:dyDescent="0.3">
      <c r="A4" t="s">
        <v>14</v>
      </c>
      <c r="B4" t="s">
        <v>15</v>
      </c>
      <c r="C4" t="s">
        <v>8</v>
      </c>
      <c r="D4" t="s">
        <v>9</v>
      </c>
      <c r="E4" s="2">
        <v>45401</v>
      </c>
      <c r="F4" s="3">
        <v>50</v>
      </c>
      <c r="G4" t="s">
        <v>45</v>
      </c>
    </row>
    <row r="5" spans="1:7" x14ac:dyDescent="0.3">
      <c r="F5" s="3">
        <f>SUM(F2:F4)</f>
        <v>1028.22</v>
      </c>
    </row>
  </sheetData>
  <autoFilter ref="A1:F1" xr:uid="{A31D2146-9448-4C6B-915E-C013AAB6AD2D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11242-A0A1-49D6-B75C-9DBABFF97A2E}">
  <dimension ref="A1:G4"/>
  <sheetViews>
    <sheetView workbookViewId="0">
      <selection activeCell="F2" sqref="F2:F4"/>
    </sheetView>
  </sheetViews>
  <sheetFormatPr defaultRowHeight="13.5" x14ac:dyDescent="0.3"/>
  <cols>
    <col min="1" max="1" width="18.53515625" bestFit="1" customWidth="1"/>
    <col min="2" max="2" width="18.23046875" bestFit="1" customWidth="1"/>
    <col min="3" max="3" width="13.69140625" bestFit="1" customWidth="1"/>
    <col min="4" max="4" width="13.61328125" bestFit="1" customWidth="1"/>
    <col min="5" max="5" width="16.84375" bestFit="1" customWidth="1"/>
    <col min="6" max="6" width="8.6914062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32</v>
      </c>
    </row>
    <row r="2" spans="1:7" x14ac:dyDescent="0.3">
      <c r="A2" t="s">
        <v>16</v>
      </c>
      <c r="B2" t="s">
        <v>17</v>
      </c>
      <c r="C2" t="s">
        <v>8</v>
      </c>
      <c r="D2" t="s">
        <v>9</v>
      </c>
      <c r="E2" s="2">
        <v>45300</v>
      </c>
      <c r="F2" s="3">
        <v>210</v>
      </c>
      <c r="G2" t="s">
        <v>46</v>
      </c>
    </row>
    <row r="3" spans="1:7" x14ac:dyDescent="0.3">
      <c r="A3" t="s">
        <v>16</v>
      </c>
      <c r="B3" t="s">
        <v>17</v>
      </c>
      <c r="C3" t="s">
        <v>8</v>
      </c>
      <c r="D3" t="s">
        <v>9</v>
      </c>
      <c r="E3" s="2">
        <v>45300</v>
      </c>
      <c r="F3" s="3">
        <v>285.02</v>
      </c>
      <c r="G3" t="s">
        <v>47</v>
      </c>
    </row>
    <row r="4" spans="1:7" x14ac:dyDescent="0.3">
      <c r="F4" s="3">
        <f>SUM(F2:F3)</f>
        <v>495.02</v>
      </c>
    </row>
  </sheetData>
  <autoFilter ref="A1:F1" xr:uid="{3C411242-A0A1-49D6-B75C-9DBABFF97A2E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43ECC-B3F9-49B3-A401-D9FD77C04E77}">
  <dimension ref="A1:G2"/>
  <sheetViews>
    <sheetView workbookViewId="0">
      <selection activeCell="G11" sqref="G11"/>
    </sheetView>
  </sheetViews>
  <sheetFormatPr defaultRowHeight="13.5" x14ac:dyDescent="0.3"/>
  <cols>
    <col min="1" max="1" width="15.53515625" bestFit="1" customWidth="1"/>
    <col min="2" max="2" width="18.3046875" bestFit="1" customWidth="1"/>
    <col min="3" max="3" width="13.69140625" bestFit="1" customWidth="1"/>
    <col min="4" max="4" width="13.61328125" bestFit="1" customWidth="1"/>
    <col min="5" max="5" width="16.84375" bestFit="1" customWidth="1"/>
    <col min="6" max="6" width="8.6914062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32</v>
      </c>
    </row>
    <row r="2" spans="1:7" x14ac:dyDescent="0.3">
      <c r="A2" t="s">
        <v>18</v>
      </c>
      <c r="B2" t="s">
        <v>19</v>
      </c>
      <c r="C2" t="s">
        <v>8</v>
      </c>
      <c r="D2" t="s">
        <v>9</v>
      </c>
      <c r="E2" s="2">
        <v>45341</v>
      </c>
      <c r="F2" s="3">
        <v>255.85</v>
      </c>
      <c r="G2" t="s">
        <v>48</v>
      </c>
    </row>
  </sheetData>
  <autoFilter ref="A1:F1" xr:uid="{D4843ECC-B3F9-49B3-A401-D9FD77C04E77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AA433-0293-4F2C-8ABD-400A54EA7D80}">
  <dimension ref="A1:G11"/>
  <sheetViews>
    <sheetView workbookViewId="0">
      <selection activeCell="F2" sqref="F2:F11"/>
    </sheetView>
  </sheetViews>
  <sheetFormatPr defaultRowHeight="13.5" x14ac:dyDescent="0.3"/>
  <cols>
    <col min="1" max="1" width="15.53515625" bestFit="1" customWidth="1"/>
    <col min="2" max="2" width="15.3046875" bestFit="1" customWidth="1"/>
    <col min="3" max="3" width="13.69140625" bestFit="1" customWidth="1"/>
    <col min="4" max="4" width="13.61328125" bestFit="1" customWidth="1"/>
    <col min="5" max="5" width="16.84375" bestFit="1" customWidth="1"/>
    <col min="6" max="6" width="9.921875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32</v>
      </c>
    </row>
    <row r="2" spans="1:7" x14ac:dyDescent="0.3">
      <c r="A2" t="s">
        <v>20</v>
      </c>
      <c r="C2" t="s">
        <v>8</v>
      </c>
      <c r="D2" t="s">
        <v>9</v>
      </c>
      <c r="E2" s="2">
        <v>45484</v>
      </c>
      <c r="F2" s="3">
        <v>60.83</v>
      </c>
      <c r="G2" t="s">
        <v>35</v>
      </c>
    </row>
    <row r="3" spans="1:7" x14ac:dyDescent="0.3">
      <c r="A3" t="s">
        <v>20</v>
      </c>
      <c r="C3" t="s">
        <v>8</v>
      </c>
      <c r="D3" t="s">
        <v>9</v>
      </c>
      <c r="E3" s="2">
        <v>45484</v>
      </c>
      <c r="F3" s="3">
        <v>2783.48</v>
      </c>
      <c r="G3" t="s">
        <v>36</v>
      </c>
    </row>
    <row r="4" spans="1:7" x14ac:dyDescent="0.3">
      <c r="A4" t="s">
        <v>20</v>
      </c>
      <c r="C4" t="s">
        <v>8</v>
      </c>
      <c r="D4" t="s">
        <v>9</v>
      </c>
      <c r="E4" s="2">
        <v>45497</v>
      </c>
      <c r="F4" s="3">
        <v>160.66</v>
      </c>
      <c r="G4" t="s">
        <v>37</v>
      </c>
    </row>
    <row r="5" spans="1:7" x14ac:dyDescent="0.3">
      <c r="A5" t="s">
        <v>20</v>
      </c>
      <c r="B5" t="s">
        <v>21</v>
      </c>
      <c r="C5" t="s">
        <v>8</v>
      </c>
      <c r="D5" t="s">
        <v>9</v>
      </c>
      <c r="E5" s="2">
        <v>45407</v>
      </c>
      <c r="F5" s="3">
        <v>10</v>
      </c>
      <c r="G5" t="s">
        <v>49</v>
      </c>
    </row>
    <row r="6" spans="1:7" x14ac:dyDescent="0.3">
      <c r="A6" t="s">
        <v>20</v>
      </c>
      <c r="B6" t="s">
        <v>21</v>
      </c>
      <c r="C6" t="s">
        <v>8</v>
      </c>
      <c r="D6" t="s">
        <v>9</v>
      </c>
      <c r="E6" s="2">
        <v>45407</v>
      </c>
      <c r="F6" s="3">
        <v>20</v>
      </c>
      <c r="G6" t="s">
        <v>50</v>
      </c>
    </row>
    <row r="7" spans="1:7" x14ac:dyDescent="0.3">
      <c r="A7" t="s">
        <v>20</v>
      </c>
      <c r="B7" t="s">
        <v>21</v>
      </c>
      <c r="C7" t="s">
        <v>8</v>
      </c>
      <c r="D7" t="s">
        <v>9</v>
      </c>
      <c r="E7" s="2">
        <v>45407</v>
      </c>
      <c r="F7" s="3">
        <v>20</v>
      </c>
      <c r="G7" t="s">
        <v>51</v>
      </c>
    </row>
    <row r="8" spans="1:7" x14ac:dyDescent="0.3">
      <c r="A8" t="s">
        <v>20</v>
      </c>
      <c r="B8" t="s">
        <v>21</v>
      </c>
      <c r="C8" t="s">
        <v>8</v>
      </c>
      <c r="D8" t="s">
        <v>9</v>
      </c>
      <c r="E8" s="2">
        <v>45415</v>
      </c>
      <c r="F8" s="3">
        <v>685.2</v>
      </c>
      <c r="G8" t="s">
        <v>52</v>
      </c>
    </row>
    <row r="9" spans="1:7" x14ac:dyDescent="0.3">
      <c r="A9" t="s">
        <v>20</v>
      </c>
      <c r="C9" t="s">
        <v>30</v>
      </c>
      <c r="D9" t="s">
        <v>9</v>
      </c>
      <c r="E9" s="2">
        <v>45645</v>
      </c>
      <c r="F9" s="3">
        <v>28.8</v>
      </c>
    </row>
    <row r="10" spans="1:7" x14ac:dyDescent="0.3">
      <c r="A10" t="s">
        <v>20</v>
      </c>
      <c r="C10" t="s">
        <v>30</v>
      </c>
      <c r="D10" t="s">
        <v>9</v>
      </c>
      <c r="E10" s="2">
        <v>45645</v>
      </c>
      <c r="F10" s="3">
        <v>1068.54</v>
      </c>
    </row>
    <row r="11" spans="1:7" x14ac:dyDescent="0.3">
      <c r="F11" s="3">
        <f>SUM(F2:F10)</f>
        <v>4837.51</v>
      </c>
    </row>
  </sheetData>
  <autoFilter ref="A1:F1" xr:uid="{950AA433-0293-4F2C-8ABD-400A54EA7D8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2BCF1-90F2-4047-A1ED-3ECBAA456F76}">
  <dimension ref="A1:G4"/>
  <sheetViews>
    <sheetView workbookViewId="0">
      <selection activeCell="F2" sqref="F2:F4"/>
    </sheetView>
  </sheetViews>
  <sheetFormatPr defaultRowHeight="13.5" x14ac:dyDescent="0.3"/>
  <cols>
    <col min="1" max="1" width="18.69140625" bestFit="1" customWidth="1"/>
    <col min="2" max="2" width="16.15234375" bestFit="1" customWidth="1"/>
    <col min="3" max="3" width="13.69140625" bestFit="1" customWidth="1"/>
    <col min="4" max="4" width="13.61328125" bestFit="1" customWidth="1"/>
    <col min="5" max="5" width="16.84375" bestFit="1" customWidth="1"/>
    <col min="6" max="6" width="8.6914062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32</v>
      </c>
    </row>
    <row r="2" spans="1:7" x14ac:dyDescent="0.3">
      <c r="A2" t="s">
        <v>22</v>
      </c>
      <c r="B2" t="s">
        <v>23</v>
      </c>
      <c r="C2" t="s">
        <v>8</v>
      </c>
      <c r="D2" t="s">
        <v>9</v>
      </c>
      <c r="E2" s="2">
        <v>45397</v>
      </c>
      <c r="F2" s="3">
        <v>50</v>
      </c>
      <c r="G2" t="s">
        <v>53</v>
      </c>
    </row>
    <row r="3" spans="1:7" x14ac:dyDescent="0.3">
      <c r="A3" t="s">
        <v>22</v>
      </c>
      <c r="B3" t="s">
        <v>73</v>
      </c>
      <c r="C3" t="s">
        <v>30</v>
      </c>
      <c r="D3" t="s">
        <v>9</v>
      </c>
      <c r="E3" s="2">
        <v>45653</v>
      </c>
      <c r="F3" s="3">
        <v>688.15</v>
      </c>
      <c r="G3" t="s">
        <v>74</v>
      </c>
    </row>
    <row r="4" spans="1:7" x14ac:dyDescent="0.3">
      <c r="F4" s="3">
        <f>SUM(F2:F3)</f>
        <v>738.15</v>
      </c>
    </row>
  </sheetData>
  <autoFilter ref="A1:F1" xr:uid="{21F2BCF1-90F2-4047-A1ED-3ECBAA456F76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02402-7322-4EE4-89DF-2F960A0ACC3E}">
  <dimension ref="A1:G11"/>
  <sheetViews>
    <sheetView workbookViewId="0">
      <selection activeCell="F2" sqref="F2:F11"/>
    </sheetView>
  </sheetViews>
  <sheetFormatPr defaultRowHeight="13.5" x14ac:dyDescent="0.3"/>
  <cols>
    <col min="1" max="1" width="12" bestFit="1" customWidth="1"/>
    <col min="2" max="2" width="21.921875" bestFit="1" customWidth="1"/>
    <col min="3" max="3" width="13.69140625" bestFit="1" customWidth="1"/>
    <col min="4" max="4" width="13.61328125" bestFit="1" customWidth="1"/>
    <col min="5" max="5" width="16.84375" bestFit="1" customWidth="1"/>
    <col min="6" max="6" width="9.460937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32</v>
      </c>
    </row>
    <row r="2" spans="1:7" x14ac:dyDescent="0.3">
      <c r="A2" t="s">
        <v>24</v>
      </c>
      <c r="B2" t="s">
        <v>25</v>
      </c>
      <c r="C2" t="s">
        <v>8</v>
      </c>
      <c r="D2" t="s">
        <v>9</v>
      </c>
      <c r="E2" s="2">
        <v>45293</v>
      </c>
      <c r="F2" s="3">
        <v>1000</v>
      </c>
      <c r="G2" t="s">
        <v>54</v>
      </c>
    </row>
    <row r="3" spans="1:7" x14ac:dyDescent="0.3">
      <c r="A3" t="s">
        <v>24</v>
      </c>
      <c r="B3" t="s">
        <v>26</v>
      </c>
      <c r="C3" t="s">
        <v>8</v>
      </c>
      <c r="D3" t="s">
        <v>9</v>
      </c>
      <c r="E3" s="2">
        <v>45335</v>
      </c>
      <c r="F3" s="3">
        <v>2011.7</v>
      </c>
      <c r="G3" t="s">
        <v>55</v>
      </c>
    </row>
    <row r="4" spans="1:7" x14ac:dyDescent="0.3">
      <c r="A4" t="s">
        <v>24</v>
      </c>
      <c r="B4" t="s">
        <v>27</v>
      </c>
      <c r="C4" t="s">
        <v>8</v>
      </c>
      <c r="D4" t="s">
        <v>9</v>
      </c>
      <c r="E4" s="2">
        <v>45343</v>
      </c>
      <c r="F4" s="3">
        <v>1000</v>
      </c>
      <c r="G4" t="s">
        <v>56</v>
      </c>
    </row>
    <row r="5" spans="1:7" x14ac:dyDescent="0.3">
      <c r="A5" t="s">
        <v>24</v>
      </c>
      <c r="B5" t="s">
        <v>26</v>
      </c>
      <c r="C5" t="s">
        <v>8</v>
      </c>
      <c r="D5" t="s">
        <v>9</v>
      </c>
      <c r="E5" s="2">
        <v>45344</v>
      </c>
      <c r="F5" s="3">
        <v>1393.75</v>
      </c>
      <c r="G5" t="s">
        <v>57</v>
      </c>
    </row>
    <row r="6" spans="1:7" x14ac:dyDescent="0.3">
      <c r="A6" t="s">
        <v>24</v>
      </c>
      <c r="B6" t="s">
        <v>26</v>
      </c>
      <c r="C6" t="s">
        <v>8</v>
      </c>
      <c r="D6" t="s">
        <v>9</v>
      </c>
      <c r="E6" s="2">
        <v>45429</v>
      </c>
      <c r="F6" s="3">
        <v>407.81</v>
      </c>
      <c r="G6" t="s">
        <v>58</v>
      </c>
    </row>
    <row r="7" spans="1:7" x14ac:dyDescent="0.3">
      <c r="A7" t="s">
        <v>24</v>
      </c>
      <c r="B7" t="s">
        <v>26</v>
      </c>
      <c r="C7" t="s">
        <v>8</v>
      </c>
      <c r="D7" t="s">
        <v>9</v>
      </c>
      <c r="E7" s="2">
        <v>45527</v>
      </c>
      <c r="F7" s="3">
        <v>441.85</v>
      </c>
      <c r="G7" t="s">
        <v>59</v>
      </c>
    </row>
    <row r="8" spans="1:7" x14ac:dyDescent="0.3">
      <c r="A8" t="s">
        <v>24</v>
      </c>
      <c r="C8" t="s">
        <v>8</v>
      </c>
      <c r="D8" t="s">
        <v>9</v>
      </c>
      <c r="E8" s="2">
        <v>45527</v>
      </c>
      <c r="F8" s="3">
        <v>14.4</v>
      </c>
    </row>
    <row r="9" spans="1:7" x14ac:dyDescent="0.3">
      <c r="A9" t="s">
        <v>24</v>
      </c>
      <c r="C9" t="s">
        <v>8</v>
      </c>
      <c r="D9" t="s">
        <v>9</v>
      </c>
      <c r="E9" s="2">
        <v>45527</v>
      </c>
      <c r="F9" s="3">
        <v>185</v>
      </c>
    </row>
    <row r="10" spans="1:7" x14ac:dyDescent="0.3">
      <c r="A10" t="s">
        <v>24</v>
      </c>
      <c r="B10" t="s">
        <v>27</v>
      </c>
      <c r="C10" t="s">
        <v>30</v>
      </c>
      <c r="D10" t="s">
        <v>9</v>
      </c>
      <c r="E10" s="2">
        <v>45631</v>
      </c>
      <c r="F10" s="3">
        <v>1000</v>
      </c>
      <c r="G10" t="s">
        <v>75</v>
      </c>
    </row>
    <row r="11" spans="1:7" x14ac:dyDescent="0.3">
      <c r="F11" s="3">
        <f>SUM(F2:F10)</f>
        <v>7454.51</v>
      </c>
    </row>
  </sheetData>
  <autoFilter ref="A1:F1" xr:uid="{BFA02402-7322-4EE4-89DF-2F960A0ACC3E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9DF3D-9FC2-4909-986B-2B8B3B030FBD}">
  <dimension ref="A1:G13"/>
  <sheetViews>
    <sheetView workbookViewId="0">
      <selection activeCell="I8" sqref="I8"/>
    </sheetView>
  </sheetViews>
  <sheetFormatPr defaultRowHeight="13.5" x14ac:dyDescent="0.3"/>
  <cols>
    <col min="1" max="1" width="23.84375" bestFit="1" customWidth="1"/>
    <col min="2" max="2" width="18.3046875" bestFit="1" customWidth="1"/>
    <col min="3" max="3" width="13.69140625" bestFit="1" customWidth="1"/>
    <col min="4" max="4" width="13.61328125" bestFit="1" customWidth="1"/>
    <col min="5" max="5" width="16.84375" bestFit="1" customWidth="1"/>
    <col min="6" max="6" width="8.6914062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32</v>
      </c>
    </row>
    <row r="2" spans="1:7" x14ac:dyDescent="0.3">
      <c r="A2" t="s">
        <v>28</v>
      </c>
      <c r="B2" t="s">
        <v>60</v>
      </c>
      <c r="C2" t="s">
        <v>8</v>
      </c>
      <c r="D2" t="s">
        <v>9</v>
      </c>
      <c r="E2" s="2">
        <v>45293</v>
      </c>
      <c r="F2" s="3">
        <v>45</v>
      </c>
      <c r="G2" t="s">
        <v>61</v>
      </c>
    </row>
    <row r="3" spans="1:7" x14ac:dyDescent="0.3">
      <c r="A3" t="s">
        <v>28</v>
      </c>
      <c r="B3" t="s">
        <v>60</v>
      </c>
      <c r="C3" t="s">
        <v>8</v>
      </c>
      <c r="D3" t="s">
        <v>9</v>
      </c>
      <c r="E3" s="2">
        <v>45313</v>
      </c>
      <c r="F3" s="3">
        <v>30</v>
      </c>
      <c r="G3" t="s">
        <v>62</v>
      </c>
    </row>
    <row r="4" spans="1:7" x14ac:dyDescent="0.3">
      <c r="A4" t="s">
        <v>28</v>
      </c>
      <c r="B4" t="s">
        <v>60</v>
      </c>
      <c r="C4" t="s">
        <v>8</v>
      </c>
      <c r="D4" t="s">
        <v>9</v>
      </c>
      <c r="E4" s="2">
        <v>45341</v>
      </c>
      <c r="F4" s="3">
        <v>25</v>
      </c>
      <c r="G4" t="s">
        <v>63</v>
      </c>
    </row>
    <row r="5" spans="1:7" x14ac:dyDescent="0.3">
      <c r="A5" t="s">
        <v>28</v>
      </c>
      <c r="B5" t="s">
        <v>29</v>
      </c>
      <c r="C5" t="s">
        <v>8</v>
      </c>
      <c r="D5" t="s">
        <v>9</v>
      </c>
      <c r="E5" s="2">
        <v>45348</v>
      </c>
      <c r="F5" s="3">
        <v>20</v>
      </c>
      <c r="G5" t="s">
        <v>64</v>
      </c>
    </row>
    <row r="6" spans="1:7" x14ac:dyDescent="0.3">
      <c r="A6" t="s">
        <v>28</v>
      </c>
      <c r="B6" t="s">
        <v>60</v>
      </c>
      <c r="C6" t="s">
        <v>8</v>
      </c>
      <c r="D6" t="s">
        <v>9</v>
      </c>
      <c r="E6" s="2">
        <v>45376</v>
      </c>
      <c r="F6" s="3">
        <v>30</v>
      </c>
      <c r="G6" t="s">
        <v>65</v>
      </c>
    </row>
    <row r="7" spans="1:7" x14ac:dyDescent="0.3">
      <c r="A7" t="s">
        <v>28</v>
      </c>
      <c r="B7" t="s">
        <v>60</v>
      </c>
      <c r="C7" t="s">
        <v>8</v>
      </c>
      <c r="D7" t="s">
        <v>9</v>
      </c>
      <c r="E7" s="2">
        <v>45407</v>
      </c>
      <c r="F7" s="3">
        <v>30</v>
      </c>
      <c r="G7" t="s">
        <v>66</v>
      </c>
    </row>
    <row r="8" spans="1:7" x14ac:dyDescent="0.3">
      <c r="A8" t="s">
        <v>28</v>
      </c>
      <c r="B8" t="s">
        <v>60</v>
      </c>
      <c r="C8" t="s">
        <v>8</v>
      </c>
      <c r="D8" t="s">
        <v>9</v>
      </c>
      <c r="E8" s="2">
        <v>45462</v>
      </c>
      <c r="F8" s="3">
        <v>25</v>
      </c>
      <c r="G8" t="s">
        <v>67</v>
      </c>
    </row>
    <row r="9" spans="1:7" x14ac:dyDescent="0.3">
      <c r="A9" t="s">
        <v>28</v>
      </c>
      <c r="B9" t="s">
        <v>29</v>
      </c>
      <c r="C9" t="s">
        <v>8</v>
      </c>
      <c r="D9" t="s">
        <v>9</v>
      </c>
      <c r="E9" s="2">
        <v>45483</v>
      </c>
      <c r="F9" s="3">
        <v>40</v>
      </c>
      <c r="G9" t="s">
        <v>68</v>
      </c>
    </row>
    <row r="10" spans="1:7" x14ac:dyDescent="0.3">
      <c r="A10" t="s">
        <v>28</v>
      </c>
      <c r="B10" t="s">
        <v>29</v>
      </c>
      <c r="C10" t="s">
        <v>8</v>
      </c>
      <c r="D10" t="s">
        <v>9</v>
      </c>
      <c r="E10" s="2">
        <v>45532</v>
      </c>
      <c r="F10" s="3">
        <v>20</v>
      </c>
      <c r="G10" t="s">
        <v>69</v>
      </c>
    </row>
    <row r="11" spans="1:7" x14ac:dyDescent="0.3">
      <c r="A11" t="s">
        <v>28</v>
      </c>
      <c r="B11" t="s">
        <v>60</v>
      </c>
      <c r="C11" t="s">
        <v>30</v>
      </c>
      <c r="D11" t="s">
        <v>9</v>
      </c>
      <c r="E11" s="2">
        <v>45622</v>
      </c>
      <c r="F11" s="3">
        <v>25</v>
      </c>
      <c r="G11" t="s">
        <v>76</v>
      </c>
    </row>
    <row r="12" spans="1:7" x14ac:dyDescent="0.3">
      <c r="A12" t="s">
        <v>28</v>
      </c>
      <c r="B12" t="s">
        <v>60</v>
      </c>
      <c r="C12" t="s">
        <v>30</v>
      </c>
      <c r="D12" t="s">
        <v>9</v>
      </c>
      <c r="E12" s="2">
        <v>45646</v>
      </c>
      <c r="F12" s="3">
        <v>100</v>
      </c>
      <c r="G12" t="s">
        <v>77</v>
      </c>
    </row>
    <row r="13" spans="1:7" x14ac:dyDescent="0.3">
      <c r="F13" s="3">
        <f>SUM(F2:F12)</f>
        <v>390</v>
      </c>
    </row>
  </sheetData>
  <autoFilter ref="A1:F1" xr:uid="{DC69DF3D-9FC2-4909-986B-2B8B3B030FBD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DDC7-8D68-4E49-AEE3-C2D3D0AD0D2E}">
  <dimension ref="A1:C99"/>
  <sheetViews>
    <sheetView topLeftCell="A75" workbookViewId="0">
      <selection activeCell="F95" sqref="F95"/>
    </sheetView>
  </sheetViews>
  <sheetFormatPr defaultRowHeight="13.5" x14ac:dyDescent="0.3"/>
  <cols>
    <col min="1" max="1" width="23.61328125" bestFit="1" customWidth="1"/>
    <col min="2" max="2" width="15.69140625" bestFit="1" customWidth="1"/>
    <col min="3" max="3" width="7.765625" customWidth="1"/>
  </cols>
  <sheetData>
    <row r="1" spans="1:3" ht="23.5" x14ac:dyDescent="0.55000000000000004">
      <c r="A1" s="4" t="s">
        <v>78</v>
      </c>
    </row>
    <row r="3" spans="1:3" x14ac:dyDescent="0.3">
      <c r="A3" s="5" t="s">
        <v>79</v>
      </c>
      <c r="B3" s="6" t="s">
        <v>80</v>
      </c>
    </row>
    <row r="4" spans="1:3" x14ac:dyDescent="0.3">
      <c r="A4" s="5" t="s">
        <v>81</v>
      </c>
      <c r="B4" s="6" t="s">
        <v>82</v>
      </c>
    </row>
    <row r="5" spans="1:3" x14ac:dyDescent="0.3">
      <c r="A5" s="5" t="s">
        <v>83</v>
      </c>
      <c r="B5" s="6" t="s">
        <v>84</v>
      </c>
    </row>
    <row r="6" spans="1:3" x14ac:dyDescent="0.3">
      <c r="A6" s="5" t="s">
        <v>85</v>
      </c>
      <c r="B6" s="6" t="s">
        <v>86</v>
      </c>
    </row>
    <row r="8" spans="1:3" x14ac:dyDescent="0.3">
      <c r="A8" s="7" t="s">
        <v>87</v>
      </c>
      <c r="B8" s="7" t="s">
        <v>88</v>
      </c>
      <c r="C8" s="7" t="s">
        <v>5</v>
      </c>
    </row>
    <row r="9" spans="1:3" x14ac:dyDescent="0.3">
      <c r="A9" s="6" t="s">
        <v>89</v>
      </c>
      <c r="B9" s="6" t="s">
        <v>90</v>
      </c>
      <c r="C9" s="8">
        <v>17</v>
      </c>
    </row>
    <row r="10" spans="1:3" x14ac:dyDescent="0.3">
      <c r="A10" s="6" t="s">
        <v>91</v>
      </c>
      <c r="B10" s="6" t="s">
        <v>90</v>
      </c>
      <c r="C10" s="8">
        <v>240</v>
      </c>
    </row>
    <row r="11" spans="1:3" x14ac:dyDescent="0.3">
      <c r="A11" s="6" t="s">
        <v>92</v>
      </c>
      <c r="B11" s="6" t="s">
        <v>90</v>
      </c>
      <c r="C11" s="8">
        <v>9.57</v>
      </c>
    </row>
    <row r="12" spans="1:3" x14ac:dyDescent="0.3">
      <c r="A12" s="6" t="s">
        <v>93</v>
      </c>
      <c r="B12" s="6" t="s">
        <v>90</v>
      </c>
      <c r="C12" s="8">
        <v>8</v>
      </c>
    </row>
    <row r="13" spans="1:3" x14ac:dyDescent="0.3">
      <c r="A13" s="6" t="s">
        <v>94</v>
      </c>
      <c r="B13" s="6" t="s">
        <v>90</v>
      </c>
      <c r="C13" s="8">
        <v>20</v>
      </c>
    </row>
    <row r="14" spans="1:3" x14ac:dyDescent="0.3">
      <c r="A14" s="6" t="s">
        <v>95</v>
      </c>
      <c r="B14" s="6" t="s">
        <v>90</v>
      </c>
      <c r="C14" s="8">
        <v>0.02</v>
      </c>
    </row>
    <row r="15" spans="1:3" x14ac:dyDescent="0.3">
      <c r="A15" s="6" t="s">
        <v>96</v>
      </c>
      <c r="B15" s="6" t="s">
        <v>90</v>
      </c>
      <c r="C15" s="8">
        <v>100</v>
      </c>
    </row>
    <row r="16" spans="1:3" x14ac:dyDescent="0.3">
      <c r="A16" s="6" t="s">
        <v>97</v>
      </c>
      <c r="B16" s="6" t="s">
        <v>90</v>
      </c>
      <c r="C16" s="8">
        <v>1</v>
      </c>
    </row>
    <row r="17" spans="1:3" x14ac:dyDescent="0.3">
      <c r="A17" s="6" t="s">
        <v>98</v>
      </c>
      <c r="B17" s="6" t="s">
        <v>90</v>
      </c>
      <c r="C17" s="8">
        <v>1.04</v>
      </c>
    </row>
    <row r="18" spans="1:3" x14ac:dyDescent="0.3">
      <c r="A18" s="6" t="s">
        <v>99</v>
      </c>
      <c r="B18" s="6" t="s">
        <v>90</v>
      </c>
      <c r="C18" s="8">
        <v>9</v>
      </c>
    </row>
    <row r="19" spans="1:3" x14ac:dyDescent="0.3">
      <c r="A19" s="6" t="s">
        <v>100</v>
      </c>
      <c r="B19" s="6" t="s">
        <v>90</v>
      </c>
      <c r="C19" s="8">
        <v>0.5</v>
      </c>
    </row>
    <row r="20" spans="1:3" x14ac:dyDescent="0.3">
      <c r="A20" s="6" t="s">
        <v>101</v>
      </c>
      <c r="B20" s="6" t="s">
        <v>90</v>
      </c>
      <c r="C20" s="8">
        <v>40</v>
      </c>
    </row>
    <row r="21" spans="1:3" x14ac:dyDescent="0.3">
      <c r="A21" s="6" t="s">
        <v>102</v>
      </c>
      <c r="B21" s="6" t="s">
        <v>103</v>
      </c>
      <c r="C21" s="8">
        <v>30</v>
      </c>
    </row>
    <row r="22" spans="1:3" x14ac:dyDescent="0.3">
      <c r="A22" s="6" t="s">
        <v>104</v>
      </c>
      <c r="B22" s="6" t="s">
        <v>90</v>
      </c>
      <c r="C22" s="8">
        <v>4</v>
      </c>
    </row>
    <row r="23" spans="1:3" x14ac:dyDescent="0.3">
      <c r="A23" s="6" t="s">
        <v>105</v>
      </c>
      <c r="B23" s="6" t="s">
        <v>90</v>
      </c>
      <c r="C23" s="8">
        <v>2</v>
      </c>
    </row>
    <row r="24" spans="1:3" x14ac:dyDescent="0.3">
      <c r="A24" s="6" t="s">
        <v>106</v>
      </c>
      <c r="B24" s="6" t="s">
        <v>90</v>
      </c>
      <c r="C24" s="8">
        <v>18</v>
      </c>
    </row>
    <row r="25" spans="1:3" x14ac:dyDescent="0.3">
      <c r="A25" s="6" t="s">
        <v>107</v>
      </c>
      <c r="B25" s="6" t="s">
        <v>90</v>
      </c>
      <c r="C25" s="8">
        <v>10</v>
      </c>
    </row>
    <row r="26" spans="1:3" x14ac:dyDescent="0.3">
      <c r="A26" s="6" t="s">
        <v>108</v>
      </c>
      <c r="B26" s="6" t="s">
        <v>90</v>
      </c>
      <c r="C26" s="8">
        <v>10</v>
      </c>
    </row>
    <row r="27" spans="1:3" x14ac:dyDescent="0.3">
      <c r="A27" s="6" t="s">
        <v>109</v>
      </c>
      <c r="B27" s="6" t="s">
        <v>90</v>
      </c>
      <c r="C27" s="8">
        <v>0.2</v>
      </c>
    </row>
    <row r="28" spans="1:3" x14ac:dyDescent="0.3">
      <c r="A28" s="6" t="s">
        <v>110</v>
      </c>
      <c r="B28" s="6" t="s">
        <v>90</v>
      </c>
      <c r="C28" s="8">
        <v>20</v>
      </c>
    </row>
    <row r="29" spans="1:3" x14ac:dyDescent="0.3">
      <c r="A29" s="6" t="s">
        <v>111</v>
      </c>
      <c r="B29" s="6" t="s">
        <v>90</v>
      </c>
      <c r="C29" s="8">
        <v>11.5</v>
      </c>
    </row>
    <row r="30" spans="1:3" x14ac:dyDescent="0.3">
      <c r="A30" s="6" t="s">
        <v>112</v>
      </c>
      <c r="B30" s="6" t="s">
        <v>90</v>
      </c>
      <c r="C30" s="8">
        <v>20</v>
      </c>
    </row>
    <row r="31" spans="1:3" x14ac:dyDescent="0.3">
      <c r="A31" s="6" t="s">
        <v>113</v>
      </c>
      <c r="B31" s="6" t="s">
        <v>90</v>
      </c>
      <c r="C31" s="8">
        <v>4</v>
      </c>
    </row>
    <row r="32" spans="1:3" x14ac:dyDescent="0.3">
      <c r="A32" s="6" t="s">
        <v>114</v>
      </c>
      <c r="B32" s="6" t="s">
        <v>90</v>
      </c>
      <c r="C32" s="8">
        <v>1</v>
      </c>
    </row>
    <row r="33" spans="1:3" x14ac:dyDescent="0.3">
      <c r="A33" s="6" t="s">
        <v>115</v>
      </c>
      <c r="B33" s="6" t="s">
        <v>90</v>
      </c>
      <c r="C33" s="8">
        <v>0.05</v>
      </c>
    </row>
    <row r="34" spans="1:3" x14ac:dyDescent="0.3">
      <c r="A34" s="6" t="s">
        <v>116</v>
      </c>
      <c r="B34" s="6" t="s">
        <v>90</v>
      </c>
      <c r="C34" s="8">
        <v>0.1</v>
      </c>
    </row>
    <row r="35" spans="1:3" x14ac:dyDescent="0.3">
      <c r="A35" s="6" t="s">
        <v>117</v>
      </c>
      <c r="B35" s="6" t="s">
        <v>90</v>
      </c>
      <c r="C35" s="8">
        <v>11</v>
      </c>
    </row>
    <row r="36" spans="1:3" x14ac:dyDescent="0.3">
      <c r="A36" s="6" t="s">
        <v>118</v>
      </c>
      <c r="B36" s="6" t="s">
        <v>90</v>
      </c>
      <c r="C36" s="8">
        <v>86.5</v>
      </c>
    </row>
    <row r="37" spans="1:3" x14ac:dyDescent="0.3">
      <c r="A37" s="6" t="s">
        <v>119</v>
      </c>
      <c r="B37" s="6" t="s">
        <v>90</v>
      </c>
      <c r="C37" s="8">
        <v>1</v>
      </c>
    </row>
    <row r="38" spans="1:3" x14ac:dyDescent="0.3">
      <c r="A38" s="6" t="s">
        <v>120</v>
      </c>
      <c r="B38" s="6" t="s">
        <v>90</v>
      </c>
      <c r="C38" s="8">
        <v>119</v>
      </c>
    </row>
    <row r="39" spans="1:3" x14ac:dyDescent="0.3">
      <c r="A39" s="6" t="s">
        <v>121</v>
      </c>
      <c r="B39" s="6" t="s">
        <v>90</v>
      </c>
      <c r="C39" s="8">
        <v>0.02</v>
      </c>
    </row>
    <row r="40" spans="1:3" x14ac:dyDescent="0.3">
      <c r="A40" s="6" t="s">
        <v>122</v>
      </c>
      <c r="B40" s="6" t="s">
        <v>103</v>
      </c>
      <c r="C40" s="8">
        <v>0.08</v>
      </c>
    </row>
    <row r="41" spans="1:3" x14ac:dyDescent="0.3">
      <c r="A41" s="6" t="s">
        <v>123</v>
      </c>
      <c r="B41" s="6" t="s">
        <v>90</v>
      </c>
      <c r="C41" s="8">
        <v>2</v>
      </c>
    </row>
    <row r="42" spans="1:3" x14ac:dyDescent="0.3">
      <c r="A42" s="6" t="s">
        <v>124</v>
      </c>
      <c r="B42" s="6" t="s">
        <v>90</v>
      </c>
      <c r="C42" s="8">
        <v>0.1</v>
      </c>
    </row>
    <row r="43" spans="1:3" x14ac:dyDescent="0.3">
      <c r="A43" s="6" t="s">
        <v>125</v>
      </c>
      <c r="B43" s="6" t="s">
        <v>90</v>
      </c>
      <c r="C43" s="8">
        <v>1.1299999999999999</v>
      </c>
    </row>
    <row r="44" spans="1:3" x14ac:dyDescent="0.3">
      <c r="A44" s="6" t="s">
        <v>126</v>
      </c>
      <c r="B44" s="6" t="s">
        <v>90</v>
      </c>
      <c r="C44" s="8">
        <v>91</v>
      </c>
    </row>
    <row r="45" spans="1:3" x14ac:dyDescent="0.3">
      <c r="A45" s="6" t="s">
        <v>127</v>
      </c>
      <c r="B45" s="6" t="s">
        <v>90</v>
      </c>
      <c r="C45" s="8">
        <v>0.7</v>
      </c>
    </row>
    <row r="46" spans="1:3" x14ac:dyDescent="0.3">
      <c r="A46" s="6" t="s">
        <v>128</v>
      </c>
      <c r="B46" s="6" t="s">
        <v>90</v>
      </c>
      <c r="C46" s="8">
        <v>32</v>
      </c>
    </row>
    <row r="47" spans="1:3" x14ac:dyDescent="0.3">
      <c r="A47" s="6" t="s">
        <v>129</v>
      </c>
      <c r="B47" s="6" t="s">
        <v>90</v>
      </c>
      <c r="C47" s="8">
        <v>15</v>
      </c>
    </row>
    <row r="48" spans="1:3" x14ac:dyDescent="0.3">
      <c r="A48" s="6" t="s">
        <v>130</v>
      </c>
      <c r="B48" s="6" t="s">
        <v>90</v>
      </c>
      <c r="C48" s="8">
        <v>82.3</v>
      </c>
    </row>
    <row r="49" spans="1:3" x14ac:dyDescent="0.3">
      <c r="A49" s="6" t="s">
        <v>131</v>
      </c>
      <c r="B49" s="6" t="s">
        <v>90</v>
      </c>
      <c r="C49" s="8">
        <v>5</v>
      </c>
    </row>
    <row r="50" spans="1:3" x14ac:dyDescent="0.3">
      <c r="A50" s="6" t="s">
        <v>132</v>
      </c>
      <c r="B50" s="6" t="s">
        <v>90</v>
      </c>
      <c r="C50" s="8">
        <v>3</v>
      </c>
    </row>
    <row r="51" spans="1:3" x14ac:dyDescent="0.3">
      <c r="A51" s="6" t="s">
        <v>133</v>
      </c>
      <c r="B51" s="6" t="s">
        <v>90</v>
      </c>
      <c r="C51" s="8">
        <v>146.5</v>
      </c>
    </row>
    <row r="52" spans="1:3" x14ac:dyDescent="0.3">
      <c r="A52" s="6" t="s">
        <v>134</v>
      </c>
      <c r="B52" s="6" t="s">
        <v>90</v>
      </c>
      <c r="C52" s="8">
        <v>19</v>
      </c>
    </row>
    <row r="53" spans="1:3" x14ac:dyDescent="0.3">
      <c r="A53" s="6" t="s">
        <v>135</v>
      </c>
      <c r="B53" s="6" t="s">
        <v>90</v>
      </c>
      <c r="C53" s="8">
        <v>10.01</v>
      </c>
    </row>
    <row r="54" spans="1:3" x14ac:dyDescent="0.3">
      <c r="A54" s="6" t="s">
        <v>136</v>
      </c>
      <c r="B54" s="6" t="s">
        <v>90</v>
      </c>
      <c r="C54" s="8">
        <v>4.3</v>
      </c>
    </row>
    <row r="55" spans="1:3" x14ac:dyDescent="0.3">
      <c r="A55" s="6" t="s">
        <v>137</v>
      </c>
      <c r="B55" s="6" t="s">
        <v>90</v>
      </c>
      <c r="C55" s="8">
        <v>1</v>
      </c>
    </row>
    <row r="56" spans="1:3" x14ac:dyDescent="0.3">
      <c r="A56" s="6" t="s">
        <v>138</v>
      </c>
      <c r="B56" s="6" t="s">
        <v>90</v>
      </c>
      <c r="C56" s="8">
        <v>45</v>
      </c>
    </row>
    <row r="57" spans="1:3" x14ac:dyDescent="0.3">
      <c r="A57" s="6" t="s">
        <v>139</v>
      </c>
      <c r="B57" s="6" t="s">
        <v>90</v>
      </c>
      <c r="C57" s="8">
        <v>15</v>
      </c>
    </row>
    <row r="58" spans="1:3" x14ac:dyDescent="0.3">
      <c r="A58" s="6" t="s">
        <v>140</v>
      </c>
      <c r="B58" s="6" t="s">
        <v>90</v>
      </c>
      <c r="C58" s="8">
        <v>3.5</v>
      </c>
    </row>
    <row r="59" spans="1:3" x14ac:dyDescent="0.3">
      <c r="A59" s="6" t="s">
        <v>141</v>
      </c>
      <c r="B59" s="6" t="s">
        <v>90</v>
      </c>
      <c r="C59" s="8">
        <v>15</v>
      </c>
    </row>
    <row r="60" spans="1:3" x14ac:dyDescent="0.3">
      <c r="A60" s="6" t="s">
        <v>142</v>
      </c>
      <c r="B60" s="6" t="s">
        <v>90</v>
      </c>
      <c r="C60" s="8">
        <v>13</v>
      </c>
    </row>
    <row r="61" spans="1:3" x14ac:dyDescent="0.3">
      <c r="C61" s="9">
        <f>SUM(C9:C60)</f>
        <v>1299.1199999999999</v>
      </c>
    </row>
    <row r="64" spans="1:3" ht="23.5" x14ac:dyDescent="0.55000000000000004">
      <c r="A64" s="4" t="s">
        <v>78</v>
      </c>
    </row>
    <row r="66" spans="1:3" x14ac:dyDescent="0.3">
      <c r="A66" s="5" t="s">
        <v>79</v>
      </c>
      <c r="B66" s="6" t="s">
        <v>80</v>
      </c>
    </row>
    <row r="67" spans="1:3" x14ac:dyDescent="0.3">
      <c r="A67" s="5" t="s">
        <v>81</v>
      </c>
      <c r="B67" s="6" t="s">
        <v>82</v>
      </c>
    </row>
    <row r="68" spans="1:3" x14ac:dyDescent="0.3">
      <c r="A68" s="5" t="s">
        <v>83</v>
      </c>
      <c r="B68" s="6" t="s">
        <v>164</v>
      </c>
    </row>
    <row r="69" spans="1:3" x14ac:dyDescent="0.3">
      <c r="A69" s="5" t="s">
        <v>85</v>
      </c>
      <c r="B69" s="6" t="s">
        <v>165</v>
      </c>
    </row>
    <row r="70" spans="1:3" x14ac:dyDescent="0.3">
      <c r="A70" s="5"/>
      <c r="B70" s="6"/>
    </row>
    <row r="71" spans="1:3" x14ac:dyDescent="0.3">
      <c r="A71" s="7" t="s">
        <v>87</v>
      </c>
      <c r="B71" s="7" t="s">
        <v>88</v>
      </c>
      <c r="C71" s="7" t="s">
        <v>5</v>
      </c>
    </row>
    <row r="72" spans="1:3" x14ac:dyDescent="0.3">
      <c r="A72" s="6" t="s">
        <v>89</v>
      </c>
      <c r="B72" s="6" t="s">
        <v>90</v>
      </c>
      <c r="C72" s="8">
        <v>40</v>
      </c>
    </row>
    <row r="73" spans="1:3" x14ac:dyDescent="0.3">
      <c r="A73" s="6" t="s">
        <v>143</v>
      </c>
      <c r="B73" s="6" t="s">
        <v>90</v>
      </c>
      <c r="C73" s="8">
        <v>155</v>
      </c>
    </row>
    <row r="74" spans="1:3" x14ac:dyDescent="0.3">
      <c r="A74" s="6" t="s">
        <v>144</v>
      </c>
      <c r="B74" s="6" t="s">
        <v>90</v>
      </c>
      <c r="C74" s="8">
        <v>28</v>
      </c>
    </row>
    <row r="75" spans="1:3" x14ac:dyDescent="0.3">
      <c r="A75" s="6" t="s">
        <v>95</v>
      </c>
      <c r="B75" s="6" t="s">
        <v>90</v>
      </c>
      <c r="C75" s="8">
        <v>0.56999999999999995</v>
      </c>
    </row>
    <row r="76" spans="1:3" x14ac:dyDescent="0.3">
      <c r="A76" s="6" t="s">
        <v>145</v>
      </c>
      <c r="B76" s="6" t="s">
        <v>90</v>
      </c>
      <c r="C76" s="8">
        <v>25</v>
      </c>
    </row>
    <row r="77" spans="1:3" x14ac:dyDescent="0.3">
      <c r="A77" s="6" t="s">
        <v>146</v>
      </c>
      <c r="B77" s="6" t="s">
        <v>90</v>
      </c>
      <c r="C77" s="8">
        <v>5</v>
      </c>
    </row>
    <row r="78" spans="1:3" x14ac:dyDescent="0.3">
      <c r="A78" s="6" t="s">
        <v>97</v>
      </c>
      <c r="B78" s="6" t="s">
        <v>90</v>
      </c>
      <c r="C78" s="8">
        <v>10</v>
      </c>
    </row>
    <row r="79" spans="1:3" x14ac:dyDescent="0.3">
      <c r="A79" s="6" t="s">
        <v>147</v>
      </c>
      <c r="B79" s="6" t="s">
        <v>90</v>
      </c>
      <c r="C79" s="8">
        <v>15</v>
      </c>
    </row>
    <row r="80" spans="1:3" x14ac:dyDescent="0.3">
      <c r="A80" s="6" t="s">
        <v>148</v>
      </c>
      <c r="B80" s="6" t="s">
        <v>90</v>
      </c>
      <c r="C80" s="8">
        <v>95.01</v>
      </c>
    </row>
    <row r="81" spans="1:3" x14ac:dyDescent="0.3">
      <c r="A81" s="6" t="s">
        <v>149</v>
      </c>
      <c r="B81" s="6" t="s">
        <v>90</v>
      </c>
      <c r="C81" s="8">
        <v>10</v>
      </c>
    </row>
    <row r="82" spans="1:3" x14ac:dyDescent="0.3">
      <c r="A82" s="6" t="s">
        <v>150</v>
      </c>
      <c r="B82" s="6" t="s">
        <v>90</v>
      </c>
      <c r="C82" s="8">
        <v>5.5</v>
      </c>
    </row>
    <row r="83" spans="1:3" x14ac:dyDescent="0.3">
      <c r="A83" s="6" t="s">
        <v>107</v>
      </c>
      <c r="B83" s="6" t="s">
        <v>90</v>
      </c>
      <c r="C83" s="8">
        <v>1</v>
      </c>
    </row>
    <row r="84" spans="1:3" x14ac:dyDescent="0.3">
      <c r="A84" s="6" t="s">
        <v>151</v>
      </c>
      <c r="B84" s="6" t="s">
        <v>90</v>
      </c>
      <c r="C84" s="8">
        <v>1</v>
      </c>
    </row>
    <row r="85" spans="1:3" x14ac:dyDescent="0.3">
      <c r="A85" s="6" t="s">
        <v>152</v>
      </c>
      <c r="B85" s="6" t="s">
        <v>90</v>
      </c>
      <c r="C85" s="8">
        <v>10</v>
      </c>
    </row>
    <row r="86" spans="1:3" x14ac:dyDescent="0.3">
      <c r="A86" s="6" t="s">
        <v>153</v>
      </c>
      <c r="B86" s="6" t="s">
        <v>90</v>
      </c>
      <c r="C86" s="8">
        <v>10</v>
      </c>
    </row>
    <row r="87" spans="1:3" x14ac:dyDescent="0.3">
      <c r="A87" s="6" t="s">
        <v>154</v>
      </c>
      <c r="B87" s="6" t="s">
        <v>90</v>
      </c>
      <c r="C87" s="8">
        <v>65</v>
      </c>
    </row>
    <row r="88" spans="1:3" x14ac:dyDescent="0.3">
      <c r="A88" s="6" t="s">
        <v>142</v>
      </c>
      <c r="B88" s="6" t="s">
        <v>90</v>
      </c>
      <c r="C88" s="8">
        <v>5</v>
      </c>
    </row>
    <row r="89" spans="1:3" x14ac:dyDescent="0.3">
      <c r="A89" s="6" t="s">
        <v>126</v>
      </c>
      <c r="B89" s="6" t="s">
        <v>90</v>
      </c>
      <c r="C89" s="8">
        <v>50</v>
      </c>
    </row>
    <row r="90" spans="1:3" x14ac:dyDescent="0.3">
      <c r="A90" s="6" t="s">
        <v>128</v>
      </c>
      <c r="B90" s="6" t="s">
        <v>90</v>
      </c>
      <c r="C90" s="8">
        <v>22.8</v>
      </c>
    </row>
    <row r="91" spans="1:3" x14ac:dyDescent="0.3">
      <c r="A91" s="6" t="s">
        <v>155</v>
      </c>
      <c r="B91" s="6" t="s">
        <v>90</v>
      </c>
      <c r="C91" s="8">
        <v>50</v>
      </c>
    </row>
    <row r="92" spans="1:3" x14ac:dyDescent="0.3">
      <c r="A92" s="6" t="s">
        <v>129</v>
      </c>
      <c r="B92" s="6" t="s">
        <v>90</v>
      </c>
      <c r="C92" s="8">
        <v>0.5</v>
      </c>
    </row>
    <row r="93" spans="1:3" x14ac:dyDescent="0.3">
      <c r="A93" s="6" t="s">
        <v>134</v>
      </c>
      <c r="B93" s="6" t="s">
        <v>90</v>
      </c>
      <c r="C93" s="8">
        <v>0.01</v>
      </c>
    </row>
    <row r="94" spans="1:3" x14ac:dyDescent="0.3">
      <c r="A94" s="6" t="s">
        <v>156</v>
      </c>
      <c r="B94" s="6" t="s">
        <v>90</v>
      </c>
      <c r="C94" s="8">
        <v>1.3</v>
      </c>
    </row>
    <row r="95" spans="1:3" x14ac:dyDescent="0.3">
      <c r="A95" s="6" t="s">
        <v>157</v>
      </c>
      <c r="B95" s="6" t="s">
        <v>90</v>
      </c>
      <c r="C95" s="8">
        <v>0.01</v>
      </c>
    </row>
    <row r="96" spans="1:3" x14ac:dyDescent="0.3">
      <c r="C96" s="9">
        <f>SUM(C72:C95)</f>
        <v>605.69999999999982</v>
      </c>
    </row>
    <row r="99" spans="1:3" x14ac:dyDescent="0.3">
      <c r="A99" t="s">
        <v>166</v>
      </c>
      <c r="C99" s="9">
        <f>C61+C96</f>
        <v>1904.8199999999997</v>
      </c>
    </row>
  </sheetData>
  <autoFilter ref="A8:F8" xr:uid="{3DB4DDC7-8D68-4E49-AEE3-C2D3D0AD0D2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HUP</vt:lpstr>
      <vt:lpstr>HÄME</vt:lpstr>
      <vt:lpstr>KAAKKOIS-SUOMI</vt:lpstr>
      <vt:lpstr>LÄNSI-SUOMI</vt:lpstr>
      <vt:lpstr>SAVO-KARJALA</vt:lpstr>
      <vt:lpstr>VARSINAIS-SUOMI</vt:lpstr>
      <vt:lpstr>ÅLAND</vt:lpstr>
      <vt:lpstr>ÖSTERBOTTEN</vt:lpstr>
      <vt:lpstr>MobilePay</vt:lpstr>
      <vt:lpstr>Zettle</vt:lpstr>
    </vt:vector>
  </TitlesOfParts>
  <Company>Suomen Punainen Risti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Ekström Mia</dc:creator>
  <cp:lastModifiedBy>Ekström Mia</cp:lastModifiedBy>
  <dcterms:created xsi:type="dcterms:W3CDTF">2024-10-16T08:17:09Z</dcterms:created>
  <dcterms:modified xsi:type="dcterms:W3CDTF">2025-03-13T23:02:40Z</dcterms:modified>
</cp:coreProperties>
</file>